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40" yWindow="100" windowWidth="26580" windowHeight="19520" tabRatio="500" activeTab="2"/>
  </bookViews>
  <sheets>
    <sheet name="Izveštaj recenzenta" sheetId="1" r:id="rId1"/>
    <sheet name="Lista predmeta" sheetId="2" r:id="rId2"/>
    <sheet name="Sheet1" sheetId="3" r:id="rId3"/>
  </sheets>
  <definedNames>
    <definedName name="Šifra_i_naziv_predmeta">'Lista predmeta'!$A$1:$A$39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3" l="1"/>
  <c r="D17" i="3"/>
  <c r="D23" i="3"/>
  <c r="D38" i="3"/>
  <c r="D31" i="3"/>
  <c r="D44" i="3"/>
  <c r="D51" i="3"/>
  <c r="D57" i="3"/>
  <c r="D65" i="3"/>
  <c r="D71" i="3"/>
  <c r="D86" i="3"/>
  <c r="D102" i="3"/>
  <c r="D134" i="3"/>
  <c r="D153" i="3"/>
  <c r="D163" i="3"/>
  <c r="D177" i="3"/>
  <c r="D199" i="3"/>
  <c r="D211" i="3"/>
  <c r="D225" i="3"/>
  <c r="D257" i="3"/>
  <c r="D258" i="3"/>
  <c r="C246" i="3"/>
  <c r="C247" i="3"/>
  <c r="C250" i="3"/>
  <c r="C249" i="3"/>
  <c r="D118" i="3"/>
</calcChain>
</file>

<file path=xl/sharedStrings.xml><?xml version="1.0" encoding="utf-8"?>
<sst xmlns="http://schemas.openxmlformats.org/spreadsheetml/2006/main" count="567" uniqueCount="381">
  <si>
    <t>Indikator kvaliiteta</t>
  </si>
  <si>
    <t>Ocena</t>
  </si>
  <si>
    <t>Preporuka ili zahtev za  doradu materijala</t>
  </si>
  <si>
    <t>RB</t>
  </si>
  <si>
    <t>C.1</t>
  </si>
  <si>
    <t>Stepen pokrivanja programa predmeta nastavnim materijalom</t>
  </si>
  <si>
    <t>C.2</t>
  </si>
  <si>
    <t>Ocena sadržaja Plana i programa predmeta</t>
  </si>
  <si>
    <t>C.3</t>
  </si>
  <si>
    <t>Nastavni materijal ima jasnu i odgovarajuću strukturu</t>
  </si>
  <si>
    <t>C.4</t>
  </si>
  <si>
    <t>C.5</t>
  </si>
  <si>
    <t>C.6</t>
  </si>
  <si>
    <t>Ispravnost i tehnički izgled teksta</t>
  </si>
  <si>
    <t>C.7</t>
  </si>
  <si>
    <t>C.8</t>
  </si>
  <si>
    <t>C.9</t>
  </si>
  <si>
    <t>Korišćenje dovoljnog broja pokaznih primera u predavanjima</t>
  </si>
  <si>
    <t>C.10</t>
  </si>
  <si>
    <t>C.11</t>
  </si>
  <si>
    <t>C.12</t>
  </si>
  <si>
    <t>C.13</t>
  </si>
  <si>
    <t>C.14</t>
  </si>
  <si>
    <t>Kvalitet pripremljenih LAMS aktivnosti na kraju svake lekcije</t>
  </si>
  <si>
    <t>C.15</t>
  </si>
  <si>
    <t>Korišćeni video klipovi su odgovarajući i dobro odabrani</t>
  </si>
  <si>
    <t>C.16</t>
  </si>
  <si>
    <t>Ocenite kvalitet i adekvatnost projektnog zadatka</t>
  </si>
  <si>
    <t>C.17</t>
  </si>
  <si>
    <t>Ocenite kvalitet i adekvatnost domaćih zadataka i drugih preispitnih obaveza studenata</t>
  </si>
  <si>
    <t>C.18</t>
  </si>
  <si>
    <t>Ocenite sadržaj sledećih elemenata u Planu i programu predmeta: a) Cilj predmeta b) Opis predmeta, c)Ishodi učenja d) Deo korupsa znanja koje predmet obrađuje</t>
  </si>
  <si>
    <t>C.19</t>
  </si>
  <si>
    <t>Ocenite adekvatnost planiranog ispita i načina ocenjivanja studenata</t>
  </si>
  <si>
    <t>C.20</t>
  </si>
  <si>
    <t>Ocenite sadržajnost, jasnoću i preciznost Plana nastave za svaku nedelju nastave U Planu i programu predmeta</t>
  </si>
  <si>
    <t>Objašnjenje ocene</t>
  </si>
  <si>
    <t>OCENA KVALITETA NASTAVNOG MATERIJALA PREDMETA</t>
  </si>
  <si>
    <t>Napomene:</t>
  </si>
  <si>
    <t>Zahtev za doradu nastavnog materijala znači  da se nastavni materijal ne sme objaviti pre nego što se izvrše zahtevane dorade.</t>
  </si>
  <si>
    <t>Ako je potrebno, povečajte visinu polja za unos preporuke ili zahteva.</t>
  </si>
  <si>
    <t xml:space="preserve">Nije obavezno upisati preporuku ili zahtev za doraradu materijla. Ako se upisuje potrebno je naglasiti da li je zahetv ili preporuka. </t>
  </si>
  <si>
    <r>
      <t xml:space="preserve">Na primer: </t>
    </r>
    <r>
      <rPr>
        <b/>
        <sz val="12"/>
        <color rgb="FF000000"/>
        <rFont val="Calibri"/>
        <family val="2"/>
        <charset val="204"/>
        <scheme val="minor"/>
      </rPr>
      <t xml:space="preserve">Zahtev: </t>
    </r>
    <r>
      <rPr>
        <sz val="12"/>
        <color rgb="FF000000"/>
        <rFont val="Calibri"/>
        <family val="2"/>
        <charset val="204"/>
        <scheme val="minor"/>
      </rPr>
      <t xml:space="preserve">Neophodno je zameniti sliku 3 sa slikom sa tekstom na srpskom. </t>
    </r>
    <r>
      <rPr>
        <b/>
        <sz val="12"/>
        <color rgb="FF000000"/>
        <rFont val="Calibri"/>
        <family val="2"/>
        <charset val="204"/>
        <scheme val="minor"/>
      </rPr>
      <t>Preporuka</t>
    </r>
    <r>
      <rPr>
        <sz val="12"/>
        <color rgb="FF000000"/>
        <rFont val="Calibri"/>
        <family val="2"/>
        <charset val="204"/>
        <scheme val="minor"/>
      </rPr>
      <t xml:space="preserve">: Otkloniti greške u kucanju. </t>
    </r>
  </si>
  <si>
    <t>Adekvatnost naslova objekata učenja i sekcija, kao i teksta poenti</t>
  </si>
  <si>
    <t>Korišćenje i označavanje ključnih reči, rezervisanih reči i stranih reči. (ENG. Ocenite da li su dobro zastupljene sve jezičke veštine)</t>
  </si>
  <si>
    <t>Korišćenje slika i nihov kvalitet (ENG. Ocenite u kojoj meri lekcije omogućavaju studentima da dostignu jezičke kompetencije predviđene u zajedničkom evropskom okviru za Engleski taj jezički nivo za sve jezičke veštine (B1 za NT111, B2 za NT112, B2 za jezik struke za Engleski 3))</t>
  </si>
  <si>
    <t>Korišćenje tabela i njihov kvalitet (ENG. Ocenite u kojoj meri sadržaj lekcija odgovara zadatim ciljevima kursa)</t>
  </si>
  <si>
    <t>Jasnoća i kvalitet sadržaja lekcija (u sekcijama), sa stručnog i pedagoškog aspekta</t>
  </si>
  <si>
    <t>Pokazna vežba sadrži dovoljan broj adekvatnim pokaznih primera (ENG. Ocenite u kojoj meri aktivnosti u okviru lekcija čine logičku celinu)</t>
  </si>
  <si>
    <t>Individualna vežba ima dvoljan broja adekvatno pstavljenih zadataka (ENG. Ocenite opterećenje studenata u odnosu na ECTS bodove (nastava i samostalni rad))</t>
  </si>
  <si>
    <t>LAMS interaktivne aktivnosti u okviru OU 1. reda su dobro pripremljene i korisne za samoocenjivanje studenata (ENG. Ocenite u kojoj meri su lekcije pripremljene adekvatno u odnosu na vreme koje je predviđeno za čas (u celini, kao i po objektu))</t>
  </si>
  <si>
    <t>IZVEŠTAJ RECENZENTA ZA OCENU KVALITETA NASTAVNOG MATERIJALA</t>
  </si>
  <si>
    <t>Šifra i naziv predmeta</t>
  </si>
  <si>
    <t>Ocena može biti 1 (loš kvalitet, neprihvatljivo), 2 (nije dobar, prihvatljivo, slab kvalitet), 3 (dobro, osrednji kvalitet), 4 (vrlo dobro) ili 5 (odlično)</t>
  </si>
  <si>
    <t>Obavezno je da se da objašnjenje za razlog date ocene u rublici "Objašnjenje ocene"</t>
  </si>
  <si>
    <t>Preporuka za doradu znači da je poželjno, ali se ne insistira da se nastavni materijal doradi pre objavljivanja</t>
  </si>
  <si>
    <t>CS101 Uvod u objektno-orijentisano programiranje</t>
  </si>
  <si>
    <t>IT101 Osnove informacionih tehnologija</t>
  </si>
  <si>
    <t>IS205 Osnove informacionih sistema</t>
  </si>
  <si>
    <t>CS103 Algoritmi i strukture podataka</t>
  </si>
  <si>
    <t>SE201 Uvod u softversko inženjerstvo</t>
  </si>
  <si>
    <t>IT350 Baze podataka</t>
  </si>
  <si>
    <t>IT331 Računarske mreže i komunikacije</t>
  </si>
  <si>
    <t>CS232 Programiranje 2D igara</t>
  </si>
  <si>
    <t>IS280 Analiza i projektovanje sistema</t>
  </si>
  <si>
    <t>IT255  Veb sistemi 1</t>
  </si>
  <si>
    <t>SE311 Prојеktоvаnjе i аrhitеkturа sоftvеrа</t>
  </si>
  <si>
    <t>SE322 Inženjerstvo zahteva</t>
  </si>
  <si>
    <t>SE321 Obezbeđenje kvaliteta, testiranje i održavanje softvera</t>
  </si>
  <si>
    <t>CS225 Operativni sistemi</t>
  </si>
  <si>
    <t>IT335 Administracija računarskih sistema i mreža</t>
  </si>
  <si>
    <t>CS324 Skripting jezici</t>
  </si>
  <si>
    <t>CS430 Veštačka inteligencija u igrama</t>
  </si>
  <si>
    <t>CS365 Interakcija korisnika i testiranje igara</t>
  </si>
  <si>
    <t>IS255 Arhitektura digitalne organizacije</t>
  </si>
  <si>
    <t>IS345 Upravljanje digitalnim sadržajima</t>
  </si>
  <si>
    <t>IS310 Informacioni sistemi organizacija</t>
  </si>
  <si>
    <t>IT381 Zaštita i bezbednost informacija</t>
  </si>
  <si>
    <t>IS360 Revizija i kontrola IT sistema</t>
  </si>
  <si>
    <t>CS370 Softverska okruženja za razvoj video igara</t>
  </si>
  <si>
    <t>SE401 Timski razvoj softvera</t>
  </si>
  <si>
    <t>CS322 Programiranje u C#</t>
  </si>
  <si>
    <t>IT376 Robotika</t>
  </si>
  <si>
    <t>IT333 Bežične i mobilne komunikacije</t>
  </si>
  <si>
    <t>IS335 Poslovna  inteligencija</t>
  </si>
  <si>
    <t>IS375 Pravo na Internetu</t>
  </si>
  <si>
    <t xml:space="preserve">IS485 Projekat razvoja informacionog sistema </t>
  </si>
  <si>
    <t>MA104 Matematika</t>
  </si>
  <si>
    <t>MA101 Matematika 1</t>
  </si>
  <si>
    <t>NT213 Engleski za informatičare</t>
  </si>
  <si>
    <t>NT214 Engleski za menadžere</t>
  </si>
  <si>
    <t>NT215 Engleski za dizajnere</t>
  </si>
  <si>
    <t>NT216 Engleski za modni dizajn</t>
  </si>
  <si>
    <t xml:space="preserve">NT111 Engleski 1 </t>
  </si>
  <si>
    <t>IS270 IT infrastruktura</t>
  </si>
  <si>
    <t>Školska godina</t>
  </si>
  <si>
    <t>2019/2020</t>
  </si>
  <si>
    <t>Indikator</t>
  </si>
  <si>
    <t>Лекције имају 2,00 или више LAMS   Assesment активности</t>
  </si>
  <si>
    <t xml:space="preserve">Лекције имају у просеку 1,00 до 1,99 LAMS Assesment активност </t>
  </si>
  <si>
    <t>Лекције имају 0,99 и мање  LAMS Assesment активност</t>
  </si>
  <si>
    <t>Broj pitanja u testu je 6 ili više</t>
  </si>
  <si>
    <t>Broj pitanja u testu je 5</t>
  </si>
  <si>
    <t>Broj pitanja u testu je 4</t>
  </si>
  <si>
    <t>Broj pitanja u testu je 3 ili manje</t>
  </si>
  <si>
    <t>Odnos broja pitanja u bazi i broja pitanja u testu je  5 i više</t>
  </si>
  <si>
    <t xml:space="preserve">Odnos broja pitanja u bazi i broja pitanja u testu je  4,00 do 4,99  </t>
  </si>
  <si>
    <t>Odnos broja pitanja u bazi i broja pitanja u testu je  3,00 do 3,99</t>
  </si>
  <si>
    <t>Odnos broja pitanja u bazi i broja pitanja u testu je  2,00 do 2,99</t>
  </si>
  <si>
    <t>Odnos broja pitanja u bazi i broja pitanja u testu je  manje od 2</t>
  </si>
  <si>
    <t>B</t>
  </si>
  <si>
    <t>C</t>
  </si>
  <si>
    <t>UKUPNA OCENA:</t>
  </si>
  <si>
    <t>Moguće ocene</t>
  </si>
  <si>
    <t>Data ocena</t>
  </si>
  <si>
    <t>C13</t>
  </si>
  <si>
    <t>A</t>
  </si>
  <si>
    <t>C14</t>
  </si>
  <si>
    <t>Prosek 3 i više LAMS aktivnosti od kojih jedna mora biti forum</t>
  </si>
  <si>
    <t>Prosek 2 i više LAMS aktivnosti od kojih jedna mora biti forum</t>
  </si>
  <si>
    <t>Ima forum na kraju svake lekcije</t>
  </si>
  <si>
    <t>Nema forum u svim lekcijama</t>
  </si>
  <si>
    <t>Forum ima postavljen poseban problem za svaku lekciju  koji student treba da reši, uz pomoć kolega</t>
  </si>
  <si>
    <t>Forum ima uopšten problem dat za sve lekcije koju student treba da  reši uz pomoć kolega</t>
  </si>
  <si>
    <t>Forum  ima uopštenu temu istu za sve lekcije, nedefinisan kolaborativni rad</t>
  </si>
  <si>
    <t>Forum nema definisanu temu ni problem</t>
  </si>
  <si>
    <t>Plan i program predmeta samo napominje da će se aktivnost na forumu uzeti u obzir pri ocenjivanju zalaganja</t>
  </si>
  <si>
    <t>Plan i program predmeta ne predviđa vezu aktivnosti na forumu i poena za zalaganje studenata</t>
  </si>
  <si>
    <t>PPP</t>
  </si>
  <si>
    <t>Prosek 3 i više autorovih video klipova u trajanju od najmanje 10 minuta</t>
  </si>
  <si>
    <t>Prosek 2 i više autorovih video klipova u trajanju od najmanje 10 minuta</t>
  </si>
  <si>
    <t>Prosek 1 i više autorovih video klipova u trajanju od najmanje 10 minuta</t>
  </si>
  <si>
    <t>Prosek manje od jednog autorovog video klipa u trajanju od najmanje manje od 10 minuta</t>
  </si>
  <si>
    <t>Lekcije ne sadrže autorovve video klipove u trajanju od najmanje 10 minuta</t>
  </si>
  <si>
    <t>Svaka lekcija ima uvodni autorov video klip u trajanju od oko 5 minuta</t>
  </si>
  <si>
    <t>Većina  lekcija ima uvodni autorov video klip u trajanju od oko 5 minuta</t>
  </si>
  <si>
    <t>Manji broj  lekcija ima uvodni autorov video klip u trajanju od oko 5 minuta</t>
  </si>
  <si>
    <t>Nijedna lekcija ne sadrži  uvodni autorov video klip u trajanju od oko 5 minuta</t>
  </si>
  <si>
    <t>Prosek 3 ili više tuđih video klipova i uvodni autorov video klip</t>
  </si>
  <si>
    <t>Prosek 2 ili više tuđih video klipova i uvodni autorov video klip</t>
  </si>
  <si>
    <t>Prosek 1 ili više tuđih video klipova</t>
  </si>
  <si>
    <t>Prosek 2 ili više tuđih video klipova  bez  uvodnog autorovog video klipa</t>
  </si>
  <si>
    <t>C15</t>
  </si>
  <si>
    <t>C16</t>
  </si>
  <si>
    <t>Obuhvatnost - Projektni zadatak obuhvata sve lekcije</t>
  </si>
  <si>
    <t>Obuhvatnost - Projektni zadatak obuhvata  10 i više lekcija  lekcije</t>
  </si>
  <si>
    <t>Obuhvatnost - Projektni zadatak obuhvata  5 i više lekcija  lekcije</t>
  </si>
  <si>
    <t xml:space="preserve">Obuhvatnost - Projektni zadatak obuhvata  manje od 5  lekcija  </t>
  </si>
  <si>
    <t>Posebnost - Svaki student dobija posebno definisan projektni zadatak</t>
  </si>
  <si>
    <t>Posebnost - Svaki student dobija mogućnost da sam definiše projektni zadatak uz odobrenje asistenta</t>
  </si>
  <si>
    <t>Posebnost - Svi studenti dobijaju isti projektni zadatak</t>
  </si>
  <si>
    <t>C17</t>
  </si>
  <si>
    <t>Predvieno je 10 ili više domaćih zadataka</t>
  </si>
  <si>
    <t>Predviđeno je 5 ili više domaćih zadataka</t>
  </si>
  <si>
    <t>Predviđeno je manje od 5 domaćih zadataka</t>
  </si>
  <si>
    <t>Domaći zadaci nisu predviđeni</t>
  </si>
  <si>
    <t>Posebnost - Svaki student dobija posebno definisan  domaći  zadatak</t>
  </si>
  <si>
    <t>Posebnost - Svi studenti dobijaju isti domaći  zadatak</t>
  </si>
  <si>
    <t>C18</t>
  </si>
  <si>
    <t>Cilj - Cilj predmeta jasno definiše obrazovnu svhu predmeta i ne sadrži teme programa predmeta</t>
  </si>
  <si>
    <t>Cilj - Cilj predmeta jasno definiše obrazovnu svhu predmetaali  sadrži i  teme programa predmeta</t>
  </si>
  <si>
    <t>Cilj - Cilj predmeta nejasno definiše obrazovnu svhu predmeta i  sadrži i  teme programa predmeta</t>
  </si>
  <si>
    <t>Opis - Sve temastke oblasti koje predmet obuhvata su precizno i adekvatno navedene</t>
  </si>
  <si>
    <t>Opis - Svet tematske oblasti koje predmet obuhvata uglavnom nisu adekvatno navedene</t>
  </si>
  <si>
    <t xml:space="preserve">Opis - Većina tematskih oblasti predmeta su adekvatno navedene, ali ne i sve </t>
  </si>
  <si>
    <t>Opis - Obuhvaćen je samo manji deo tematskih oblasti predmeta ili nisu adekvatno navedene</t>
  </si>
  <si>
    <t>Opis - Opis predmeta je i sadržinski i po formi neprihvatljiv i mora se promeniti</t>
  </si>
  <si>
    <t>Cilj - Cilj predmeta je nejasno formulisan, te nije jasna njegova obrazovna svrha - mora se promeniti</t>
  </si>
  <si>
    <t>Ishodi učenja - Definisano 10 i više  pravilno definisanih ishoda</t>
  </si>
  <si>
    <t>Ishodi učenja - Definisano 5 i više  pravilno definisanih ishoda</t>
  </si>
  <si>
    <t>Ishodi učenja - Definisano 5 i više  nepravilno definisanih ishoda  definisanih ishoda</t>
  </si>
  <si>
    <t>Ishodi učenja - Nedovoljan broj i/ili nisu pravilno definisani - vraža se na doradu</t>
  </si>
  <si>
    <t>C19</t>
  </si>
  <si>
    <t>Pokrivenost programa - Definisana su moguća pitanja i zadaci i oni pokrivaju sve lekcije predmeta</t>
  </si>
  <si>
    <t>Pokrivenost programa - Definisana su moguća pitanja i zadaci i oni pokrivaju  80% i više  programa  predmeta</t>
  </si>
  <si>
    <t>Pokrivenost programa - Definisana su moguća pitanja i zadaci i oni pokrivaju 60% i više programa  predmeta</t>
  </si>
  <si>
    <t xml:space="preserve">Ispitna </t>
  </si>
  <si>
    <t>pitanja i</t>
  </si>
  <si>
    <t>zadaci</t>
  </si>
  <si>
    <t>Pokrivenost programa - nisu definisana ispitana pitanja i zadaci ili pokrivaju manje od 60% programa - vratiti</t>
  </si>
  <si>
    <t>Ocenjivanje - Jasno su definisani načini ocenjivanja i pitanja i zadataka</t>
  </si>
  <si>
    <t>Ocenjivanje - nisu dovoljno  Jasno su definisani načini ocenjivanja i pitanja i zadataka, ali prihvatljivo</t>
  </si>
  <si>
    <t>C20</t>
  </si>
  <si>
    <t>Struktura - Sadrži sve  predviđene kolone sa pravlno definisanim sadržajima</t>
  </si>
  <si>
    <t>Struktura - Sadrži sve  predviđene kolone ali nisu  pravlno definisanim svi  sadržaji</t>
  </si>
  <si>
    <t xml:space="preserve">Struktura - Ne sadrži sve sadržaje u kolonama tabele, ili su nepravilno definisani - vraća se na doradu </t>
  </si>
  <si>
    <t>Veza sa korpusom znanja - svaki OU ima jasno definisanuvezu sa temom iz korpusa znanja programa, ali nisu sve odgovarajuće</t>
  </si>
  <si>
    <t>Veza sa korpusom znanja - svaki OU ima jasno definisanu i odgovarajuću vezu sa temom iz korpusa znanja programa, ali nisu sve odgovarajuće</t>
  </si>
  <si>
    <t>Veza sa korpusom znanja - nemaju svi OU jasni vezu sa temama iz korpusa znanja - vraća se na doradu</t>
  </si>
  <si>
    <t>Povezanost vežbi sa predavanjima - nisu sve  pokazne i individualne vežbe su usaglašeni sa predavanjem u okviru svake lekcije - doraditi</t>
  </si>
  <si>
    <t>Termini za testove, domaće zadatke i projekte su jasno definisanu po lekcijama ili nedeljama nastave</t>
  </si>
  <si>
    <t xml:space="preserve">Termini za testove, domaće zadatke i projekte nisu jasno definisanu po lekcijama ili nedeljama nastave - vratiti na doradu </t>
  </si>
  <si>
    <t>C1</t>
  </si>
  <si>
    <t xml:space="preserve">Program predmeta je u potpunosti usaglašen sa korpusom znanja sudijskog programa </t>
  </si>
  <si>
    <t>Program predmeta nije usaglašen sa korpusom znanja studisjkog programa - vraća se na doradu</t>
  </si>
  <si>
    <t>C2</t>
  </si>
  <si>
    <t>Nastavni materijal je u potpunosti usaglašen sa PPP i korpusom znanja</t>
  </si>
  <si>
    <t>Nastavni materijal je u 95% d0  99%  usaglašen sa PPP i korpusom znanja ali je prihvatljiv</t>
  </si>
  <si>
    <t>Nastavni materijal je u 90% do  94%  usaglašen sa PPP i korpusom znanja ali je prihvatljiv</t>
  </si>
  <si>
    <t>Nastavni materijal je manje od 90% usaglašen sa PPP i korpusom znanja i vraća se na doradu</t>
  </si>
  <si>
    <t>C3</t>
  </si>
  <si>
    <t>Nastavni materijal ima najmanje 5 OU predavanja, 1 OU pokazne vežbe, 1 OU Individualnih vežbi, 2 testa i forum na kraju svih lekcija</t>
  </si>
  <si>
    <t>Nastavni materijal ima najmanje 4 OU predavanja, 1 OU pokazne vežbe, 1 OU Individualnih vežbi, 2 testa i forum na kraju svih lekcija</t>
  </si>
  <si>
    <t>Nastavni materijal ima nema  4 OU predavanja, 1 OU pokazne vežbe, 1 OU Individualnih vežbi, 2 testa i forum na kraju svih lekcija - vraća se</t>
  </si>
  <si>
    <t>C4</t>
  </si>
  <si>
    <t xml:space="preserve">U svakoj lekciji  naslovi sekcija su adekvatnim a poenta sekcija jasno ukazuje na njenu glavnu poruku i sadržaj </t>
  </si>
  <si>
    <t xml:space="preserve">U  više od  13 lekcija lekciji  naslovi sekcija su adekvatnim a poenta sekcija jasno ukazuje na njenu glavnu poruku i sadržaj </t>
  </si>
  <si>
    <t xml:space="preserve">U  više od  10 lekcija lekciji  naslovi sekcija su adekvatnim a poenta sekcija jasno ukazuje na njenu glavnu poruku i sadržaj </t>
  </si>
  <si>
    <t>U  manje  od  10 lekcija lekciji  naslovi sekcija su adekvatnim a poenta sekcija jasno ukazuje na njenu glavnu poruku i sadržaj -  vraća se na doradu</t>
  </si>
  <si>
    <t>Lekcije imaju manje od jednog tuđih video klipova - vraća ako je ukupna ocena manja od 2,5</t>
  </si>
  <si>
    <t>Obuhvatnost - Projektni zadatak ne daje podatke o obuhvaćenim lekcijama - vraća se</t>
  </si>
  <si>
    <t>C5</t>
  </si>
  <si>
    <t xml:space="preserve">Nastavni materijal kosisti u potpunosti oznake ključnih reči, rezervisanih reči i stranih reči primenom mDita editora </t>
  </si>
  <si>
    <t>Nastavni materija ne koristi oznake ključnih reči, reyervisanih reči i stranih reči  i neophodna  je dorada - materijal se vraća na doradu</t>
  </si>
  <si>
    <t>C6</t>
  </si>
  <si>
    <t>Tekst je tehnički ispravan, nema grešaka i dobroje prelomljen tako da je čitak i razumljiv.</t>
  </si>
  <si>
    <t>Tekst je tehnički uglavnom ispravan, ima malo grešaka   i dobro je prelomljen,  te je prihvatljiv i bez dorade</t>
  </si>
  <si>
    <t>C7</t>
  </si>
  <si>
    <t>Slike nisu skenirane (sopstvena produkcija), na srpskom, u odgovarajućij veličini i u  dovoljnom broju (oko 70% do 100% broja sekcija)</t>
  </si>
  <si>
    <t>Dominiraju skenirane skice, na srpskom, ali neke su i na engleskom, jasne su i razumljive. Imaju navedene izvore.</t>
  </si>
  <si>
    <t>Slike su nejasne, uglavnom na engleskom, bez navođenja izvora. Neke nemaju broj ili tekst pored broja slike. Neohodna dorada - vraća se</t>
  </si>
  <si>
    <t>C8</t>
  </si>
  <si>
    <t xml:space="preserve">Sve tabele  su kreirane posebno, na srpskom, jasne, sa jasno čitljivim  tekstom, u dobro ukopljene u prelom slajda </t>
  </si>
  <si>
    <t>Neke tabele su skenirane, na srpskom,  a navedenim izvorom, jasne i dobro uklopljene u prelom</t>
  </si>
  <si>
    <t>Dobiniraju skenirane tabele, većinom su na srpslom, ali su neke i na engleskom, čitljive i dobro uklopljene u prelom slajda</t>
  </si>
  <si>
    <t>U najvećoj meri su skenirane tabele, u značajnoj meri su na engleskom (više od polovine), nisu sve čitljive i jasne - vratiti na doradu</t>
  </si>
  <si>
    <t>C9</t>
  </si>
  <si>
    <t>Svaki objekat učenja za predavanja ima bar jedan pokazni primer. Postoji OU za pokaznu vežbu.</t>
  </si>
  <si>
    <t>Preko 70% objekata učenja za predavanja imaju bar po jedan pokazni primer. Postoji poseban OU za pokaznu vežbu.</t>
  </si>
  <si>
    <t>Manje od 50% objekata učenja za predavanja imaju bar jedan pokazni primer. Postoji OU za pokaznu vežbu</t>
  </si>
  <si>
    <t xml:space="preserve">Više od 70% UO za predavanja ne sadrži ni jedan pokazni primer. Ne postoji OU za pokaznu vežbu. Vratiti na doradu. </t>
  </si>
  <si>
    <t>C10</t>
  </si>
  <si>
    <t xml:space="preserve">Tekst je jasan, razumljiv, stručno napisan, sa označenim citatima i referencama, i  dobro prelomljen na slajdu. </t>
  </si>
  <si>
    <t>Tekst nije svuda dovoljno jasan. Ima nerazumljevih delova, neki delovi su prevodi bez navođenja izvora ili obeležja citata.</t>
  </si>
  <si>
    <t>Značajan deo teksta nije dovoljno jasan, ima lošeg prevoda, bez navođenja izvora i citata, a ima i teksta u stranom jeziku (hrvatski, engleski i dr.)</t>
  </si>
  <si>
    <t>Tekst ima dosta grešaka u kucanju, teško razumljivih rečenica i teško je rayumljiv - neophodna je lektura i ispravka teksta  - dorada</t>
  </si>
  <si>
    <t>Najveći deo teksta nije dovoljno jasan, delivi teksta su loši prvodi bez navođenje reference i citata, delovi teksta su na stranom jeziku.- dorada</t>
  </si>
  <si>
    <t>C11</t>
  </si>
  <si>
    <t>C12</t>
  </si>
  <si>
    <t>Napomena:</t>
  </si>
  <si>
    <t>1. Pokazni primer treba tekstualno ili glasovno da pomogne studentu da shvati kako se određeni problem, zadatak ili slučaj može rešiti.</t>
  </si>
  <si>
    <t>1. Individualni zadatak zahteva od studenta da pokaže da zna da primeni novo  znanje ili veštinu. Ne bi trebalo da bude teorijsko pitanje.</t>
  </si>
  <si>
    <t>Obim rada - Tekst zadatka daje podatak o očekivanom vremenu koje je potrebno studentu da ga reši i da je u okviru raspoloživog vremena</t>
  </si>
  <si>
    <t>Obim rada - Zadatak nema podatak o potrebnom vremenu  a njegovo rešavanje</t>
  </si>
  <si>
    <t>Obim rada - Zadatak ima podatak o trajanju, ali njegov obim zahteva više vremena nego što je raspoloživo</t>
  </si>
  <si>
    <t>Obim rada - Nema podatka o trajanju zadatak, ili ih ima premalo ili premnogo, jer zahtevaju značajno više vremena od raspoloživog - vratiti</t>
  </si>
  <si>
    <t>DZ</t>
  </si>
  <si>
    <t>1. Raspoloživo vreme za DZ je deo vremena određenog za domaći zadatak , a u okviru raspoloživog vremena predmeta između dva DZ</t>
  </si>
  <si>
    <t>Student treba da potroši na predmetu ukupno 8 ESPB x 30 sati = 240 sati. Umanjiti za nastavu: 15 nedelja x 5 časova = 75 časova</t>
  </si>
  <si>
    <t>Čitanje lekcija kod kuće i samotestiranje: 15x3 sata = 75 sati,  Forum: 15 nedelja x 0,3 sati = 4,5 sati;  Rad na projektu: 70 sati,</t>
  </si>
  <si>
    <t>2. Raspoloživo vreme predmeta između dva zadatka, je ddo 40-to časovne radne nedlje koji oripada predmetu (1 ESPB = 30 sati) x broj nedelja između dva domaća zadatka</t>
  </si>
  <si>
    <r>
      <t xml:space="preserve">Vreme za DZ po nedelji: NedDZ=11/15=0,73 sata/DZ= 0,73 x 60 minuta = </t>
    </r>
    <r>
      <rPr>
        <b/>
        <sz val="12"/>
        <color theme="1"/>
        <rFont val="Calibri"/>
        <family val="2"/>
        <charset val="204"/>
        <scheme val="minor"/>
      </rPr>
      <t xml:space="preserve"> 44 minuta/DZ</t>
    </r>
  </si>
  <si>
    <t>Testovi za ocenu: 15 x 0,3 sata = 4,5 sati;  Domaći zadaci = 240-75-75-4,5-70-4,5 = 11</t>
  </si>
  <si>
    <t>Program predmeta nije u potpunosti usaglašen sa korpusom znanja studijskog programa, ali je prihvatljiv</t>
  </si>
  <si>
    <t>Centar</t>
  </si>
  <si>
    <t>Softver</t>
  </si>
  <si>
    <t>Recenzent</t>
  </si>
  <si>
    <t>Povezanost vežbi sa predavanjima - sve  pokazne i individualne vezane su usaglašeni sa predavanjem u okviru svake lekcije</t>
  </si>
  <si>
    <t>C21</t>
  </si>
  <si>
    <t>Napomena</t>
  </si>
  <si>
    <t>Predmet:</t>
  </si>
  <si>
    <t>Autor 1:</t>
  </si>
  <si>
    <t>Autor 2:</t>
  </si>
  <si>
    <t>Autor 3:</t>
  </si>
  <si>
    <t>Ocenjuje</t>
  </si>
  <si>
    <t>Ako predmet nema pokaznu vežbu,  NM mora da sadrži dovoljan broj pokaznih primera radi upućivanju studenta kako da primenjuje novo znanje</t>
  </si>
  <si>
    <t>Ako predmet ima pokaznu vežbu, onda svaka lekcija mora da ima OU za pokaznu vežbu sa dovoljnim brojem pokaznih primera</t>
  </si>
  <si>
    <t>Ako predmet ima pokaznu vežbu, bar jedna lekcija nema OU za pokaznu vežbu, ili ima, ali neke od vežbi, nemaju dovoljan broj pokaznih primera.</t>
  </si>
  <si>
    <t>Ako predmet ima pokaznu vežbu, više lekcija nema OU za pokaznu vežbu, ili ima, ili postoje, ali sa nedovoljnim brojem pokaznih primera</t>
  </si>
  <si>
    <t>Ako predmet ima pokaznu vežbu,a NM nema OU za pokaznu vežbu -  vratiti autoru na dopunu</t>
  </si>
  <si>
    <t xml:space="preserve">Ako predmet nema pokaznu vežbu,  NM mora  sadrži pokazne primere, ali ima ih nedovoljno u nekim lekcijama  </t>
  </si>
  <si>
    <t xml:space="preserve">Ako predmet nema pokaznu vežbu,  NM mora  sadrži pokazne primere, ali je nedovoljan broj u većini lekcija  </t>
  </si>
  <si>
    <t>Ako predmet nema pokaznu vežbu,  NM nema  pokazne primere, ili ima u zanemarljivom broju.</t>
  </si>
  <si>
    <t>Ako predmet ima individualne vežbe, svaka lekcija mora da ima OU za individualnu vežbu sa dovoljnim brojam zadataka za samostalni rad studenata</t>
  </si>
  <si>
    <t>Ako predmet ima individualne vežbe, bar jedna lekcija nema OU za individualnu vežbu sa dovoljnim brojam zadataka za samostalni rad studenata</t>
  </si>
  <si>
    <t>Ako predmet ima individualne vežbe, više lekcija nema OU za individualnu vežbu ili nemaju dovoljan  broj zadataka za samostalni rad studenata</t>
  </si>
  <si>
    <t>Ako predmet nema individualne vežbe, svaka lekcija ima OU sa dovoljnim broj  odgovarajućih  zadataka za samostalni rad studenata.</t>
  </si>
  <si>
    <t>Ako predmet nema individualne vežbe, ima  lekcija koje nemaju  OU sa zadacima  za samostalni rad studenata</t>
  </si>
  <si>
    <t>Ako predmet nema individualne vežbe, većina lekcija  nemaju  OU sa zadacima  za samostalni rad studenata</t>
  </si>
  <si>
    <t>Ako predmet nema individualne vežbe,  lekcije ne sadrže OU sa zadacima za individualni rad studenata - vraća se ne dopunu autoru</t>
  </si>
  <si>
    <t>Nastavni materijal sadrži dovoljan broj odgovarajućih zadataka za individualni rad studenata (na vežbama, ili  za vežbu kod kuće)</t>
  </si>
  <si>
    <t>Postiji par lekcija koje ne sadrže dovoljan broj odgovarajućih zadataka za individualni rad studenata (na vežbama, ili  za vežbu kod kuće)</t>
  </si>
  <si>
    <t>Većina lekcija ne sadrži dovoljan broj odgovarajućih zadataka za individualni rad studenata (na vežbama, ili  za vežbu kod kuće)</t>
  </si>
  <si>
    <t>Nastavni materijal nema ili vrlo malo  zadataka za individualni rad studenata (na vežbama, ili  za vežbu kod kuće)</t>
  </si>
  <si>
    <t>Nastavni materijal sadrži dovoljan broj odgovarajućih pokaznih primera  (na vežbama, ili  na predavanjima)</t>
  </si>
  <si>
    <t>Postiji par lekcija koje ne sadrže dovoljan broj pokaznih primera (na vežbama, ili  na predavanjima)</t>
  </si>
  <si>
    <t>Većina lekcija ne sadrži dovoljan broj pokaznih primera  (na vežbama, ili na predavanjima)</t>
  </si>
  <si>
    <t>Nastavni materijal nema ili vrlo malo  pokaznih primer  (na vežbama, ili  na predavanjima)</t>
  </si>
  <si>
    <t>Struktura ispita - Postoje teorijska pitanja i zadaci za rešavanje pojedinih problema u odgovarajućem odnosu</t>
  </si>
  <si>
    <t>Struktura ispita - Postoje teorijska pitanja i zadaci za rešavanje pojedinih problemaali nisu u odgovarajučem odnosu</t>
  </si>
  <si>
    <t>Nastavni materijal sadrži dovoljan broj adekvatnih pokaznih primera (daje se jedna ocena na pitanja A ili B ili C)</t>
  </si>
  <si>
    <t>Nastavni materijal  ima dvoljan broj adekvatno postavljenih zadataka za samostalni rad studenata (samo jedna ocena na pitanja A ili B i ili C)</t>
  </si>
  <si>
    <t>FIN1 - Фактор примене ЛАМС testova (Assesment) u lekcijama (daje se po jedna ocena na pitanja A, B i C)</t>
  </si>
  <si>
    <t>FIN2 - Фактор примене ЛАМС интерактивних активности на крају лекције  (daje se po jedna ocena na pitanja A, B i C)</t>
  </si>
  <si>
    <t>FMM - Фактор примене мултимедија (видо клипова) у лекцијама  (daje se jedna ocena na pitanja A, B i C)</t>
  </si>
  <si>
    <t>FPZ - Kvalitet i adekvatnost projektnog zadatka (daje se  jedna od ocena  na pitanja A, B i C)</t>
  </si>
  <si>
    <t>FDZ - Kvalitet i adekvatnost domaćih zadataka zadatka (daje se jedna od ocena na pitanja A, B i C)</t>
  </si>
  <si>
    <t>Ocena cilja, opisa i ishoda učenja predmet (daje se po jedna ocene na pitanja A, B i C)</t>
  </si>
  <si>
    <t>Ocena planiranog ispita i načina ocenjivanja studenta (daje se po jedna ocena pitanja A, B i C)</t>
  </si>
  <si>
    <t>D</t>
  </si>
  <si>
    <t>Ocena sadržaja, jasnoće, i preciznost Plana nastave  (daje se jedna od ocena na pitanja A, B,C i D)</t>
  </si>
  <si>
    <t>Usaglašenost programa predmeta sa korpusom znanja prograма (unosi se jedna od ponuđenih ocena)</t>
  </si>
  <si>
    <t>Stepen pokrivanja programa predmeta nastavnim materijalom  (unosi se jedna od ponuđenih ocena)</t>
  </si>
  <si>
    <t>Nastavni materijal ima jasnu i odgovarajuću strukturu (unosi se jedna od ponuđenih ocena)</t>
  </si>
  <si>
    <t>Adekvatnost naslova objekata učenja i  sekcija, kao  i teksta poenti (unosi se jedna od ponuđenih ocena)</t>
  </si>
  <si>
    <t>Korišćenje  i označavanje ključnih reči, rezervisanih reči i stranih reči. (unosi se jedna od punuđenih ocena</t>
  </si>
  <si>
    <t>Ispravnost i tehnički izgled teksta (unosi se jedna od ocena)</t>
  </si>
  <si>
    <t>Korišćenje slika i nihov kvalitet (unosi se jedna od ocena)</t>
  </si>
  <si>
    <t>Korišćenje tabela i njihov kvalitet (unosi se jedna od ocena)</t>
  </si>
  <si>
    <t>Jasnoća i kvalitet sadržaja ( teksta u sekcijama) lekcija  sa stručnog i pedagoškog aspekta (unosi se jedna od ocena)</t>
  </si>
  <si>
    <t>1. Za pitanja pod B, od recenzenta se traži samo da utvrdi da li je u naslovu OU unet odgovarajuća referenca iz korpusa znanja i da li je uneta</t>
  </si>
  <si>
    <t>Povezanost vežbi sa predavanjima - većina  pokaznih i individualnih vežbi  su usaglašeni sa predavanjem u okviru svake lekcije</t>
  </si>
  <si>
    <t xml:space="preserve">2. Za pitanje pod C, u slučaju uvodne, prve lekcije, moguće je odstupanje vežbi od predavanja, te se u tom slučaju ne računa prva lekcija </t>
  </si>
  <si>
    <t>1. Recenzent upoređuje tabelu korpusa znanja i Plan nastave o proverava da li ona realno prikazuje sadržaj lekcija u odnosu na korpus</t>
  </si>
  <si>
    <t>1. Recenzent ocenjuje  usaglašenost sadržja lekcija sa korpusom znajna  i Planom nastave datim u PPP</t>
  </si>
  <si>
    <t>1. Ovde je dat minimalno očekivani broj OU za predavanja, može biti i veći - treba izbegavati vrlo obimne OU</t>
  </si>
  <si>
    <t>2. OU može imati podobjekte učenja, ali se oni ovde ne računaju. Ovde se misli samo na OU 1. nivoa hijerarhije</t>
  </si>
  <si>
    <t>Nastavni materijal koristi oznake ključnih reči, rezervisanih reči i stranih reču ne u potpunosti, ali prihvtljivo.</t>
  </si>
  <si>
    <t xml:space="preserve">1. Cilj je da autor kreira sopstvenu tabelu na srpskom, npr. U PPT i da je unese kao slika u tekst. </t>
  </si>
  <si>
    <t>1. Cilj je da predavanja pokažu primena svakog koncepta koji izlažu, radi lakšeg razumevanja materije koja se predaje.</t>
  </si>
  <si>
    <t>1. Ne treba davati uopštene tekstualne ocene, već konkretno navoditi lekcije i sekcije koje treba doraditi</t>
  </si>
  <si>
    <t>Takstualni deo ocene</t>
  </si>
  <si>
    <t>Plan i program predmeta definiše poene za zalaganje u zavisnosti od aktivnosti studenta na forumu</t>
  </si>
  <si>
    <t>mDita</t>
  </si>
  <si>
    <t>Ima i skeniranih skica, na srpskom, kvalitetan prikaz, odgovarajuća veličina, jasne su i u dovoljnom broju. Imaju navedene izvore.</t>
  </si>
  <si>
    <t>Struktura ispita - Nisu definisana  teorijska pitanja  ili nisu predviđeni  zadaci za rešavanje pojedinih problema</t>
  </si>
  <si>
    <t>Ocenjivanje -  nejasno su definisani načini ocenjivanja i pitanja i zadataka - vratiti na doradu</t>
  </si>
  <si>
    <t xml:space="preserve">Napomena: </t>
  </si>
  <si>
    <t>1. Ako postoji primetna razlika između ocene predispitnih poena i ispitnog projekta, profesor ima pravo da izvrši dodatnu proveru ispitnog projekta.</t>
  </si>
  <si>
    <t>Obim materijala (matematika i engleski) - manje od 700  reči po času predavanja (manje od 70%) - vraća se autoru na popravku</t>
  </si>
  <si>
    <t>FOB - Фактор обима текста наставног материјала изражен са бројем речи по часу предавања (daje se ocena na pitanja A ili B ili C)</t>
  </si>
  <si>
    <t>1. Mogući LAMS aktivnosti ocenjvanja:  Assessment (obavezan za FIT i FAM), Multiple Choice, Q&amp;A</t>
  </si>
  <si>
    <t>2. Na FDU je moguće umesto Assesment aktivnosti, mogu da se koriste Multiple Choice ili Q&amp;A aktivnosti. U tom slučaju umesto ocena A, B i C, koristise ocena 3.</t>
  </si>
  <si>
    <t xml:space="preserve">OCENA KVALITETA PLANA I PROGRAMA PREDMETA I NASTAVNIH MATERIJALA PREDMETA (FKV) </t>
  </si>
  <si>
    <t>2. Mogući LAMS interaktivne aktivnosti: Forum (obavezan), Chat,  Notice Board, Notebook, Image Gallery,  Submit Files,  Share Resources</t>
  </si>
  <si>
    <t>Obim teksta (TT i DH polje) - 2000 i više  reči po času predavanja (100% i više)</t>
  </si>
  <si>
    <t>Obim teksta (TT i DH polje)  - 1800 do 1999 reči po času predavanja (90% do 99%)</t>
  </si>
  <si>
    <t>Obim teksta (TT i DH polje) - 1600 do  1799 reči po času predavanja (80% do 89%)</t>
  </si>
  <si>
    <t>Obim teksta (TT i DH polje) - 1400 do  1599 reči po času predavanja (70% do 79%)</t>
  </si>
  <si>
    <t>Obim teksta (TT i DH polje) - manje od 1400  reči po času predavanja (manje od 70%) - vraća se autoru</t>
  </si>
  <si>
    <t>Obim teksta (matematika i engleski) - 1000 i više  reči po času predavanja (100% i više)</t>
  </si>
  <si>
    <t>Obim teksta(matematika i engleski)  - 900 do 999 reči po času predavanja (90% do 99%)</t>
  </si>
  <si>
    <t>Obim teksta (matematika i engleski) - 800 do  899 reči po času predavanja (80% do 89%)</t>
  </si>
  <si>
    <t>Obim teksta (matematika i engleski) - 700 do  reči po času predavanja (70% do 79%)</t>
  </si>
  <si>
    <t>Obim teksta (FDU) -  Minimalno 1000 reči  ili autorski video klipovi u trajanju od 10 minuta po času predavanja (100% i više)</t>
  </si>
  <si>
    <t>Obim teksta (FDU) -  Minimalno 900 reči  ili autorski video klipovi u trajanju od  minumum 9 minuta po času predavanja (90% i više)</t>
  </si>
  <si>
    <t>Obim teksta (FDU) -  Minimalno 800 reči  ili autorski video klipovi u trajanju od  minumum 8 minuta po času predavanja (80% i više)</t>
  </si>
  <si>
    <t>Obim teksta (FDU) -  Minimalno 700 reči  ili autorski video klipovi u trajanju od  minumum 7 minuta po času predavanja (70% i više)</t>
  </si>
  <si>
    <t xml:space="preserve">Način određivanja normativa za obim teksta po času predavanja: </t>
  </si>
  <si>
    <t xml:space="preserve">1.  TT i DH predmeti: Normirani obima teksta  јe 2.000 reči </t>
  </si>
  <si>
    <t xml:space="preserve">2.  Umetnost, engleski i matematika: Normirani obima teksta јe 1.000 reči </t>
  </si>
  <si>
    <t xml:space="preserve">3.  Јedan ili više autorovih video klipova u traјanju od 10 minuta po času predavanja  umanjuјe normirani obim teksta za 50%, tј. 1.000 reči za TT i DH predmete, a 500 reči za umetnost, engleskii i matematiku, </t>
  </si>
  <si>
    <t>5.  Umesto јednog autorovog video klipa od 10 minuta, moguća јe upotreba i više kraćih autorovih video klipova u traјanju od 10 minuta ili više.</t>
  </si>
  <si>
    <t>BČ predvanja</t>
  </si>
  <si>
    <t>idn.vežbi</t>
  </si>
  <si>
    <t>pok. vežbi</t>
  </si>
  <si>
    <t>minuta</t>
  </si>
  <si>
    <t>primer</t>
  </si>
  <si>
    <t>Prosečno trajanje autorovih vido klipova po času predavnja.</t>
  </si>
  <si>
    <t xml:space="preserve">Koeficijent umanjenja normiranog obima teksta po času predavanja: </t>
  </si>
  <si>
    <t>Korigovani normtiv za obim teksta:</t>
  </si>
  <si>
    <t>Za TT i DH predmet:</t>
  </si>
  <si>
    <t xml:space="preserve">Za predmet umetnosti, engleskog i matematika: </t>
  </si>
  <si>
    <t>Trajanje svih autorovih video klipova na predmetu (autor daje spisak svojih video klipova po lekcijama i njihovo trajanje, Centar unosi ovde zbir)</t>
  </si>
  <si>
    <t xml:space="preserve">  Obračun uticaja autorovih video klipova na obračun korigovanog normativa teksta</t>
  </si>
  <si>
    <t>1.Centar proverava  preduslov:  Naslovi ne smeju da se ponavljaju ili razlikuju samo dodavanjem tačke, sintagme -nastavak, sufiksa -2,-3,-4 itd., a poenta ne sme biti jedna reč, i to nastavljamo da primenjujemo u C4, onda ovde nema spornih momenata</t>
  </si>
  <si>
    <t>Autor je odgovoran za ispravnost teksta. Centar preko mDita spell checker-a proverava ispravnost teksta (kada mDita to omogući).</t>
  </si>
  <si>
    <t>2. Dovoljan broj primera zavisi od trajanja realizacije svakog primera. Ovaj podatak zahtevati od autora. Pokazna vežba traje obično 45 minuta.</t>
  </si>
  <si>
    <t>2  Dovoljan broj zadataja  zavisi od trajanja realizacije svakog zadatka. Ovaj podatak zahtevati od autora. Uporediti s atrajanjem individulnih vežbi.</t>
  </si>
  <si>
    <t>Nastavni materijal koristi povremeno oznake ključnih reči, rezervisanih reči i stranih reči  i poželjna je dorada, ali nije obavezna</t>
  </si>
  <si>
    <t>Tekstualni deo ocene</t>
  </si>
  <si>
    <t>Više kreativnih zadataka koje brani na kraju semestra,</t>
  </si>
  <si>
    <t>Obim teksta (FDU) -  Manje od  700 reči  ili autorski video klipovi u trajanju manjim od  7 minuta po času predavanja (manje od 70% )-vratiti</t>
  </si>
  <si>
    <t>reči</t>
  </si>
  <si>
    <t>KOMENTARI RECENZENTA</t>
  </si>
  <si>
    <t>KOMENTARI CENTRA</t>
  </si>
  <si>
    <r>
      <t>3.</t>
    </r>
    <r>
      <rPr>
        <b/>
        <sz val="12"/>
        <color theme="1"/>
        <rFont val="Calibri"/>
        <family val="2"/>
        <charset val="204"/>
        <scheme val="minor"/>
      </rPr>
      <t xml:space="preserve"> Primer: </t>
    </r>
    <r>
      <rPr>
        <sz val="12"/>
        <color theme="1"/>
        <rFont val="Calibri"/>
        <family val="2"/>
        <charset val="204"/>
        <scheme val="minor"/>
      </rPr>
      <t>Predmet ima 8 ESPB, i svake nedelje student dobija po jedan zadatak i  po jedan test</t>
    </r>
  </si>
  <si>
    <t>1. Softver broji samo LAMS interaktivne aktivnosti i to na kraju lekcije, a na osnovu toga, Centar unosi ocenu u A</t>
  </si>
  <si>
    <t xml:space="preserve">4.  Ukoliko јe autorov video tekst kraći ili duži od 10 minuta, proporcionalno se smanjuјe ili uvećava korigovani normirai obim teksta. </t>
  </si>
  <si>
    <t>1. Ukoliko neki kriterijum nije rekevantan za neki predmet, onda on ostaje prazan (bez ocena), a u formuli za ukupnu ocenu iznad umanjuje se broj imeniocu razlomka (sada je 21), za broj jedan (te postaje 20).</t>
  </si>
  <si>
    <t>2.  Za sve faktore koje određuje softver, Centar unosi ocenu u ovu Excel tabelu.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</si>
</sst>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206"/>
      <name val="Calibri"/>
      <family val="2"/>
      <charset val="204"/>
    </font>
    <font>
      <b/>
      <sz val="16"/>
      <color theme="1"/>
      <name val="Calibri"/>
      <scheme val="minor"/>
    </font>
    <font>
      <b/>
      <sz val="16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12" fillId="0" borderId="0" xfId="0" applyFont="1"/>
    <xf numFmtId="0" fontId="1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5" borderId="1" xfId="0" applyFont="1" applyFill="1" applyBorder="1" applyAlignment="1">
      <alignment vertical="top"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5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Fill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vertical="center"/>
    </xf>
    <xf numFmtId="0" fontId="17" fillId="5" borderId="21" xfId="0" applyFont="1" applyFill="1" applyBorder="1" applyAlignment="1">
      <alignment horizontal="center" wrapText="1"/>
    </xf>
    <xf numFmtId="0" fontId="17" fillId="5" borderId="22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5" xfId="0" applyFill="1" applyBorder="1"/>
    <xf numFmtId="0" fontId="0" fillId="0" borderId="10" xfId="0" applyFill="1" applyBorder="1"/>
    <xf numFmtId="0" fontId="0" fillId="0" borderId="14" xfId="0" applyBorder="1"/>
    <xf numFmtId="0" fontId="4" fillId="0" borderId="14" xfId="0" applyFont="1" applyBorder="1"/>
    <xf numFmtId="0" fontId="0" fillId="0" borderId="12" xfId="0" applyFill="1" applyBorder="1"/>
    <xf numFmtId="0" fontId="4" fillId="0" borderId="1" xfId="0" applyFont="1" applyBorder="1"/>
    <xf numFmtId="0" fontId="4" fillId="0" borderId="10" xfId="0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14" xfId="0" applyFont="1" applyBorder="1" applyAlignment="1">
      <alignment horizontal="right"/>
    </xf>
    <xf numFmtId="0" fontId="17" fillId="0" borderId="26" xfId="0" applyFont="1" applyFill="1" applyBorder="1" applyAlignment="1">
      <alignment horizontal="right"/>
    </xf>
    <xf numFmtId="2" fontId="17" fillId="0" borderId="0" xfId="0" applyNumberFormat="1" applyFont="1" applyAlignment="1">
      <alignment horizontal="center"/>
    </xf>
    <xf numFmtId="2" fontId="17" fillId="0" borderId="2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2" fontId="17" fillId="0" borderId="6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Fill="1" applyBorder="1"/>
    <xf numFmtId="0" fontId="6" fillId="0" borderId="26" xfId="0" applyFont="1" applyBorder="1" applyAlignment="1">
      <alignment horizontal="right"/>
    </xf>
    <xf numFmtId="0" fontId="0" fillId="0" borderId="21" xfId="0" applyFill="1" applyBorder="1"/>
    <xf numFmtId="0" fontId="0" fillId="0" borderId="0" xfId="0" applyBorder="1" applyAlignment="1">
      <alignment horizontal="center"/>
    </xf>
    <xf numFmtId="0" fontId="0" fillId="0" borderId="15" xfId="0" applyFill="1" applyBorder="1"/>
    <xf numFmtId="0" fontId="0" fillId="0" borderId="14" xfId="0" applyBorder="1" applyAlignment="1">
      <alignment horizontal="center"/>
    </xf>
    <xf numFmtId="0" fontId="0" fillId="0" borderId="27" xfId="0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0" fontId="0" fillId="0" borderId="0" xfId="0" applyBorder="1"/>
    <xf numFmtId="2" fontId="0" fillId="0" borderId="33" xfId="0" applyNumberFormat="1" applyBorder="1" applyAlignment="1">
      <alignment horizontal="center" vertical="center"/>
    </xf>
    <xf numFmtId="0" fontId="6" fillId="0" borderId="2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0" fillId="0" borderId="0" xfId="0" applyAlignment="1">
      <alignment horizontal="left" vertical="center"/>
    </xf>
    <xf numFmtId="0" fontId="19" fillId="0" borderId="0" xfId="0" applyFont="1"/>
    <xf numFmtId="2" fontId="18" fillId="0" borderId="0" xfId="0" applyNumberFormat="1" applyFont="1" applyAlignment="1">
      <alignment horizontal="center" vertical="center"/>
    </xf>
    <xf numFmtId="9" fontId="0" fillId="0" borderId="23" xfId="0" applyNumberFormat="1" applyBorder="1" applyAlignment="1">
      <alignment horizontal="center"/>
    </xf>
    <xf numFmtId="0" fontId="17" fillId="6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vertical="center"/>
    </xf>
    <xf numFmtId="0" fontId="17" fillId="6" borderId="21" xfId="0" applyFont="1" applyFill="1" applyBorder="1" applyAlignment="1">
      <alignment horizontal="center" wrapText="1"/>
    </xf>
    <xf numFmtId="0" fontId="17" fillId="6" borderId="22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vertical="center"/>
    </xf>
    <xf numFmtId="0" fontId="17" fillId="7" borderId="21" xfId="0" applyFont="1" applyFill="1" applyBorder="1" applyAlignment="1">
      <alignment horizontal="center" wrapText="1"/>
    </xf>
    <xf numFmtId="0" fontId="17" fillId="7" borderId="22" xfId="0" applyFont="1" applyFill="1" applyBorder="1" applyAlignment="1">
      <alignment horizontal="center" wrapText="1"/>
    </xf>
    <xf numFmtId="0" fontId="0" fillId="7" borderId="0" xfId="0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vertical="center"/>
    </xf>
    <xf numFmtId="0" fontId="17" fillId="6" borderId="18" xfId="0" applyFont="1" applyFill="1" applyBorder="1" applyAlignment="1">
      <alignment horizontal="center" wrapText="1"/>
    </xf>
    <xf numFmtId="0" fontId="17" fillId="6" borderId="19" xfId="0" applyFont="1" applyFill="1" applyBorder="1" applyAlignment="1">
      <alignment horizontal="center" wrapText="1"/>
    </xf>
    <xf numFmtId="0" fontId="0" fillId="5" borderId="0" xfId="0" applyFill="1"/>
    <xf numFmtId="0" fontId="20" fillId="5" borderId="26" xfId="0" applyFont="1" applyFill="1" applyBorder="1" applyAlignment="1">
      <alignment horizontal="right"/>
    </xf>
    <xf numFmtId="2" fontId="19" fillId="5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17" fillId="0" borderId="2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/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4" borderId="21" xfId="0" applyFont="1" applyFill="1" applyBorder="1" applyAlignment="1">
      <alignment vertical="center"/>
    </xf>
    <xf numFmtId="0" fontId="17" fillId="4" borderId="21" xfId="0" applyFont="1" applyFill="1" applyBorder="1" applyAlignment="1">
      <alignment horizontal="center" wrapText="1"/>
    </xf>
    <xf numFmtId="0" fontId="17" fillId="4" borderId="22" xfId="0" applyFont="1" applyFill="1" applyBorder="1" applyAlignment="1">
      <alignment horizontal="center" wrapText="1"/>
    </xf>
    <xf numFmtId="0" fontId="0" fillId="5" borderId="42" xfId="0" applyFill="1" applyBorder="1" applyAlignment="1">
      <alignment horizontal="center" vertical="center"/>
    </xf>
    <xf numFmtId="0" fontId="17" fillId="5" borderId="41" xfId="0" applyFont="1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/>
    </xf>
    <xf numFmtId="0" fontId="17" fillId="6" borderId="43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0" fillId="0" borderId="28" xfId="0" applyBorder="1"/>
    <xf numFmtId="0" fontId="6" fillId="0" borderId="44" xfId="0" applyFont="1" applyBorder="1" applyAlignment="1">
      <alignment horizontal="right"/>
    </xf>
    <xf numFmtId="2" fontId="17" fillId="0" borderId="29" xfId="0" applyNumberFormat="1" applyFont="1" applyBorder="1" applyAlignment="1">
      <alignment horizontal="center"/>
    </xf>
    <xf numFmtId="0" fontId="0" fillId="0" borderId="31" xfId="0" applyBorder="1"/>
    <xf numFmtId="0" fontId="6" fillId="0" borderId="45" xfId="0" applyFont="1" applyBorder="1" applyAlignment="1">
      <alignment horizontal="right"/>
    </xf>
    <xf numFmtId="2" fontId="17" fillId="0" borderId="32" xfId="0" applyNumberFormat="1" applyFont="1" applyBorder="1" applyAlignment="1">
      <alignment horizontal="center"/>
    </xf>
    <xf numFmtId="2" fontId="17" fillId="0" borderId="33" xfId="0" applyNumberFormat="1" applyFont="1" applyBorder="1" applyAlignment="1">
      <alignment horizontal="center"/>
    </xf>
    <xf numFmtId="0" fontId="0" fillId="0" borderId="26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9" fillId="0" borderId="47" xfId="0" applyFont="1" applyBorder="1" applyAlignment="1">
      <alignment horizontal="left" vertical="center"/>
    </xf>
    <xf numFmtId="0" fontId="0" fillId="0" borderId="20" xfId="0" applyBorder="1" applyAlignment="1">
      <alignment horizontal="right" vertical="center" wrapText="1"/>
    </xf>
    <xf numFmtId="0" fontId="0" fillId="0" borderId="22" xfId="0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47" xfId="0" applyBorder="1"/>
    <xf numFmtId="0" fontId="0" fillId="0" borderId="47" xfId="0" applyBorder="1" applyAlignment="1">
      <alignment wrapText="1"/>
    </xf>
    <xf numFmtId="0" fontId="0" fillId="0" borderId="2" xfId="0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8" xfId="0" applyFont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7" fillId="0" borderId="18" xfId="0" applyFont="1" applyBorder="1"/>
    <xf numFmtId="0" fontId="19" fillId="0" borderId="53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0" borderId="14" xfId="0" applyFill="1" applyBorder="1" applyAlignment="1">
      <alignment wrapText="1"/>
    </xf>
    <xf numFmtId="0" fontId="17" fillId="7" borderId="34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vertical="center"/>
    </xf>
    <xf numFmtId="0" fontId="0" fillId="0" borderId="5" xfId="0" applyFill="1" applyBorder="1" applyAlignment="1">
      <alignment horizontal="left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6" xfId="0" applyBorder="1"/>
    <xf numFmtId="0" fontId="0" fillId="0" borderId="37" xfId="0" applyBorder="1"/>
    <xf numFmtId="0" fontId="0" fillId="0" borderId="37" xfId="0" applyFill="1" applyBorder="1"/>
    <xf numFmtId="0" fontId="0" fillId="0" borderId="40" xfId="0" applyBorder="1"/>
    <xf numFmtId="0" fontId="0" fillId="0" borderId="38" xfId="0" applyBorder="1"/>
    <xf numFmtId="0" fontId="0" fillId="0" borderId="39" xfId="0" applyBorder="1"/>
    <xf numFmtId="0" fontId="0" fillId="0" borderId="55" xfId="0" applyFill="1" applyBorder="1" applyAlignment="1">
      <alignment horizontal="center" vertical="center"/>
    </xf>
    <xf numFmtId="0" fontId="0" fillId="0" borderId="38" xfId="0" applyFill="1" applyBorder="1"/>
    <xf numFmtId="0" fontId="0" fillId="4" borderId="0" xfId="0" applyFill="1"/>
    <xf numFmtId="0" fontId="17" fillId="4" borderId="0" xfId="0" applyFont="1" applyFill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7" fillId="0" borderId="23" xfId="0" applyFont="1" applyBorder="1" applyAlignment="1">
      <alignment horizontal="center"/>
    </xf>
    <xf numFmtId="0" fontId="7" fillId="0" borderId="5" xfId="0" applyFont="1" applyFill="1" applyBorder="1"/>
    <xf numFmtId="0" fontId="7" fillId="0" borderId="24" xfId="0" applyFont="1" applyBorder="1" applyAlignment="1">
      <alignment horizontal="center"/>
    </xf>
    <xf numFmtId="0" fontId="7" fillId="0" borderId="14" xfId="0" applyFont="1" applyFill="1" applyBorder="1"/>
    <xf numFmtId="0" fontId="7" fillId="0" borderId="25" xfId="0" applyFont="1" applyBorder="1" applyAlignment="1">
      <alignment horizontal="center"/>
    </xf>
    <xf numFmtId="0" fontId="7" fillId="0" borderId="10" xfId="0" applyFont="1" applyFill="1" applyBorder="1"/>
    <xf numFmtId="0" fontId="7" fillId="0" borderId="1" xfId="0" applyFont="1" applyFill="1" applyBorder="1"/>
    <xf numFmtId="0" fontId="7" fillId="0" borderId="20" xfId="0" applyFont="1" applyFill="1" applyBorder="1"/>
    <xf numFmtId="0" fontId="7" fillId="0" borderId="28" xfId="0" applyFont="1" applyBorder="1"/>
    <xf numFmtId="0" fontId="7" fillId="0" borderId="31" xfId="0" applyFont="1" applyBorder="1"/>
    <xf numFmtId="0" fontId="0" fillId="0" borderId="5" xfId="0" applyFill="1" applyBorder="1" applyAlignment="1">
      <alignment horizontal="right"/>
    </xf>
  </cellXfs>
  <cellStyles count="2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0" workbookViewId="0">
      <selection activeCell="A21" sqref="A21"/>
    </sheetView>
  </sheetViews>
  <sheetFormatPr baseColWidth="10" defaultColWidth="11" defaultRowHeight="15" x14ac:dyDescent="0"/>
  <cols>
    <col min="1" max="1" width="5.5" style="1" customWidth="1"/>
    <col min="2" max="2" width="76.83203125" style="2" customWidth="1"/>
    <col min="3" max="3" width="7.1640625" style="1" customWidth="1"/>
    <col min="4" max="4" width="10.5" style="1" customWidth="1"/>
    <col min="5" max="6" width="55.6640625" customWidth="1"/>
  </cols>
  <sheetData>
    <row r="1" spans="1:7" ht="18">
      <c r="A1" s="9"/>
      <c r="B1" s="10" t="s">
        <v>51</v>
      </c>
      <c r="C1" s="4"/>
      <c r="D1" s="4"/>
      <c r="E1" s="4"/>
      <c r="F1" s="5"/>
      <c r="G1" s="5"/>
    </row>
    <row r="2" spans="1:7" ht="18">
      <c r="A2" s="37"/>
      <c r="B2" s="38" t="s">
        <v>52</v>
      </c>
      <c r="C2" s="3"/>
      <c r="D2" s="3"/>
      <c r="E2" s="6"/>
      <c r="F2" s="5"/>
      <c r="G2" s="5"/>
    </row>
    <row r="3" spans="1:7" ht="18">
      <c r="A3" s="11"/>
      <c r="B3" s="12" t="s">
        <v>56</v>
      </c>
      <c r="C3" s="3"/>
      <c r="D3" s="3"/>
      <c r="E3" s="5"/>
      <c r="F3" s="5"/>
      <c r="G3" s="5"/>
    </row>
    <row r="4" spans="1:7" ht="18">
      <c r="A4" s="37"/>
      <c r="B4" s="39" t="s">
        <v>95</v>
      </c>
      <c r="C4" s="3"/>
      <c r="D4" s="3"/>
      <c r="E4" s="5"/>
      <c r="F4" s="5"/>
      <c r="G4" s="5"/>
    </row>
    <row r="5" spans="1:7" ht="18">
      <c r="A5" s="36"/>
      <c r="B5" s="40" t="s">
        <v>96</v>
      </c>
      <c r="C5" s="3"/>
      <c r="D5" s="3"/>
      <c r="E5" s="5"/>
      <c r="F5" s="5"/>
      <c r="G5" s="5"/>
    </row>
    <row r="6" spans="1:7" s="18" customFormat="1" ht="18">
      <c r="A6" s="15"/>
      <c r="B6" s="16"/>
      <c r="C6" s="17"/>
      <c r="D6" s="17"/>
    </row>
    <row r="7" spans="1:7" s="22" customFormat="1" ht="18">
      <c r="A7" s="19"/>
      <c r="B7" s="20" t="s">
        <v>37</v>
      </c>
      <c r="C7" s="20"/>
      <c r="D7" s="20"/>
      <c r="E7" s="20"/>
      <c r="F7" s="21"/>
      <c r="G7" s="21"/>
    </row>
    <row r="8" spans="1:7" s="25" customFormat="1" ht="18">
      <c r="A8" s="23" t="s">
        <v>3</v>
      </c>
      <c r="B8" s="23" t="s">
        <v>0</v>
      </c>
      <c r="C8" s="23" t="s">
        <v>1</v>
      </c>
      <c r="D8" s="41" t="s">
        <v>97</v>
      </c>
      <c r="E8" s="23" t="s">
        <v>36</v>
      </c>
      <c r="F8" s="23" t="s">
        <v>2</v>
      </c>
      <c r="G8" s="24"/>
    </row>
    <row r="9" spans="1:7" s="28" customFormat="1" ht="72.75" customHeight="1">
      <c r="A9" s="34" t="s">
        <v>4</v>
      </c>
      <c r="B9" s="30" t="s">
        <v>5</v>
      </c>
      <c r="C9" s="31"/>
      <c r="D9" s="31"/>
      <c r="E9" s="26"/>
      <c r="F9" s="26"/>
      <c r="G9" s="27"/>
    </row>
    <row r="10" spans="1:7" s="28" customFormat="1" ht="72.75" customHeight="1">
      <c r="A10" s="34" t="s">
        <v>6</v>
      </c>
      <c r="B10" s="30" t="s">
        <v>7</v>
      </c>
      <c r="C10" s="31"/>
      <c r="D10" s="31"/>
      <c r="E10" s="26"/>
      <c r="F10" s="26"/>
      <c r="G10" s="29"/>
    </row>
    <row r="11" spans="1:7" s="28" customFormat="1" ht="72.75" customHeight="1">
      <c r="A11" s="34" t="s">
        <v>8</v>
      </c>
      <c r="B11" s="30" t="s">
        <v>9</v>
      </c>
      <c r="C11" s="31"/>
      <c r="D11" s="31"/>
      <c r="E11" s="26"/>
      <c r="F11" s="26"/>
      <c r="G11" s="29"/>
    </row>
    <row r="12" spans="1:7" s="28" customFormat="1" ht="72.75" customHeight="1">
      <c r="A12" s="34" t="s">
        <v>10</v>
      </c>
      <c r="B12" s="30" t="s">
        <v>43</v>
      </c>
      <c r="C12" s="31"/>
      <c r="D12" s="31"/>
      <c r="E12" s="26"/>
      <c r="F12" s="26"/>
      <c r="G12" s="29"/>
    </row>
    <row r="13" spans="1:7" s="28" customFormat="1" ht="72.75" customHeight="1">
      <c r="A13" s="34" t="s">
        <v>11</v>
      </c>
      <c r="B13" s="30" t="s">
        <v>44</v>
      </c>
      <c r="C13" s="31"/>
      <c r="D13" s="31"/>
      <c r="E13" s="26"/>
      <c r="F13" s="26"/>
      <c r="G13" s="29"/>
    </row>
    <row r="14" spans="1:7" s="28" customFormat="1" ht="72.75" customHeight="1">
      <c r="A14" s="34" t="s">
        <v>12</v>
      </c>
      <c r="B14" s="30" t="s">
        <v>13</v>
      </c>
      <c r="C14" s="31"/>
      <c r="D14" s="31"/>
      <c r="E14" s="26"/>
      <c r="F14" s="13"/>
      <c r="G14" s="29"/>
    </row>
    <row r="15" spans="1:7" s="28" customFormat="1" ht="72.75" customHeight="1">
      <c r="A15" s="34" t="s">
        <v>14</v>
      </c>
      <c r="B15" s="30" t="s">
        <v>45</v>
      </c>
      <c r="C15" s="31"/>
      <c r="D15" s="31"/>
      <c r="E15" s="26"/>
      <c r="F15" s="13"/>
      <c r="G15" s="29"/>
    </row>
    <row r="16" spans="1:7" s="28" customFormat="1" ht="72.75" customHeight="1">
      <c r="A16" s="34" t="s">
        <v>15</v>
      </c>
      <c r="B16" s="30" t="s">
        <v>46</v>
      </c>
      <c r="C16" s="31"/>
      <c r="D16" s="31"/>
      <c r="E16" s="26"/>
      <c r="F16" s="26"/>
      <c r="G16" s="29"/>
    </row>
    <row r="17" spans="1:7" s="28" customFormat="1" ht="72.75" customHeight="1">
      <c r="A17" s="34" t="s">
        <v>16</v>
      </c>
      <c r="B17" s="30" t="s">
        <v>17</v>
      </c>
      <c r="C17" s="31"/>
      <c r="D17" s="31"/>
      <c r="E17" s="26"/>
      <c r="F17" s="26"/>
      <c r="G17" s="29"/>
    </row>
    <row r="18" spans="1:7" s="28" customFormat="1" ht="72.75" customHeight="1">
      <c r="A18" s="34" t="s">
        <v>18</v>
      </c>
      <c r="B18" s="32" t="s">
        <v>47</v>
      </c>
      <c r="C18" s="33"/>
      <c r="D18" s="33"/>
      <c r="E18" s="14"/>
      <c r="F18" s="26"/>
      <c r="G18" s="29"/>
    </row>
    <row r="19" spans="1:7" s="28" customFormat="1" ht="72.75" customHeight="1">
      <c r="A19" s="34" t="s">
        <v>19</v>
      </c>
      <c r="B19" s="30" t="s">
        <v>48</v>
      </c>
      <c r="C19" s="31"/>
      <c r="D19" s="31"/>
      <c r="E19" s="26"/>
      <c r="F19" s="26"/>
      <c r="G19" s="29"/>
    </row>
    <row r="20" spans="1:7" s="28" customFormat="1" ht="72.75" customHeight="1">
      <c r="A20" s="34" t="s">
        <v>20</v>
      </c>
      <c r="B20" s="30" t="s">
        <v>49</v>
      </c>
      <c r="C20" s="31"/>
      <c r="D20" s="31"/>
      <c r="E20" s="26"/>
      <c r="F20" s="26"/>
      <c r="G20" s="29"/>
    </row>
    <row r="21" spans="1:7" s="28" customFormat="1" ht="72.75" customHeight="1">
      <c r="A21" s="34" t="s">
        <v>21</v>
      </c>
      <c r="B21" s="30" t="s">
        <v>50</v>
      </c>
      <c r="C21" s="31"/>
      <c r="D21" s="31"/>
      <c r="E21" s="26"/>
      <c r="F21" s="26"/>
      <c r="G21" s="29"/>
    </row>
    <row r="22" spans="1:7" s="28" customFormat="1" ht="72.75" customHeight="1">
      <c r="A22" s="34" t="s">
        <v>22</v>
      </c>
      <c r="B22" s="30" t="s">
        <v>23</v>
      </c>
      <c r="C22" s="31"/>
      <c r="D22" s="31"/>
      <c r="E22" s="26"/>
      <c r="F22" s="13"/>
      <c r="G22" s="29"/>
    </row>
    <row r="23" spans="1:7" s="28" customFormat="1" ht="72.75" customHeight="1">
      <c r="A23" s="34" t="s">
        <v>24</v>
      </c>
      <c r="B23" s="30" t="s">
        <v>25</v>
      </c>
      <c r="C23" s="31"/>
      <c r="D23" s="31"/>
      <c r="E23" s="26"/>
      <c r="F23" s="26"/>
      <c r="G23" s="29"/>
    </row>
    <row r="24" spans="1:7" s="28" customFormat="1" ht="72.75" customHeight="1">
      <c r="A24" s="34" t="s">
        <v>26</v>
      </c>
      <c r="B24" s="30" t="s">
        <v>27</v>
      </c>
      <c r="C24" s="31"/>
      <c r="D24" s="31"/>
      <c r="E24" s="26"/>
      <c r="F24" s="26"/>
      <c r="G24" s="29"/>
    </row>
    <row r="25" spans="1:7" s="28" customFormat="1" ht="72.75" customHeight="1">
      <c r="A25" s="34" t="s">
        <v>28</v>
      </c>
      <c r="B25" s="30" t="s">
        <v>29</v>
      </c>
      <c r="C25" s="31"/>
      <c r="D25" s="31"/>
      <c r="E25" s="26"/>
      <c r="F25" s="26"/>
      <c r="G25" s="29"/>
    </row>
    <row r="26" spans="1:7" s="28" customFormat="1" ht="72.75" customHeight="1">
      <c r="A26" s="34" t="s">
        <v>30</v>
      </c>
      <c r="B26" s="30" t="s">
        <v>31</v>
      </c>
      <c r="C26" s="31"/>
      <c r="D26" s="31"/>
      <c r="E26" s="26"/>
      <c r="F26" s="26"/>
      <c r="G26" s="29"/>
    </row>
    <row r="27" spans="1:7" s="28" customFormat="1" ht="72.75" customHeight="1">
      <c r="A27" s="34" t="s">
        <v>32</v>
      </c>
      <c r="B27" s="30" t="s">
        <v>33</v>
      </c>
      <c r="C27" s="31"/>
      <c r="D27" s="31"/>
      <c r="E27" s="26"/>
      <c r="F27" s="26"/>
      <c r="G27" s="29"/>
    </row>
    <row r="28" spans="1:7" s="28" customFormat="1" ht="72.75" customHeight="1">
      <c r="A28" s="34" t="s">
        <v>34</v>
      </c>
      <c r="B28" s="30" t="s">
        <v>35</v>
      </c>
      <c r="C28" s="31"/>
      <c r="D28" s="31"/>
      <c r="E28" s="26"/>
      <c r="F28" s="26"/>
      <c r="G28" s="29"/>
    </row>
    <row r="29" spans="1:7">
      <c r="A29" s="35"/>
      <c r="B29" s="5"/>
      <c r="C29" s="5"/>
      <c r="D29" s="5"/>
      <c r="E29" s="5"/>
      <c r="F29" s="5"/>
      <c r="G29" s="5"/>
    </row>
    <row r="30" spans="1:7">
      <c r="A30" s="3"/>
      <c r="B30" s="8" t="s">
        <v>38</v>
      </c>
      <c r="C30" s="3"/>
      <c r="D30" s="3"/>
      <c r="E30" s="5"/>
      <c r="F30" s="5"/>
      <c r="G30" s="5"/>
    </row>
    <row r="31" spans="1:7">
      <c r="A31" s="3">
        <v>1</v>
      </c>
      <c r="B31" s="171" t="s">
        <v>53</v>
      </c>
      <c r="C31" s="171"/>
      <c r="D31" s="171"/>
      <c r="E31" s="171"/>
      <c r="F31" s="7"/>
      <c r="G31" s="5"/>
    </row>
    <row r="32" spans="1:7">
      <c r="A32" s="3">
        <v>2</v>
      </c>
      <c r="B32" s="171" t="s">
        <v>54</v>
      </c>
      <c r="C32" s="171"/>
      <c r="D32" s="171"/>
      <c r="E32" s="171"/>
      <c r="F32" s="7"/>
      <c r="G32" s="5"/>
    </row>
    <row r="33" spans="1:7">
      <c r="A33" s="3">
        <v>3</v>
      </c>
      <c r="B33" s="171" t="s">
        <v>41</v>
      </c>
      <c r="C33" s="171"/>
      <c r="D33" s="171"/>
      <c r="E33" s="171"/>
      <c r="F33" s="7"/>
      <c r="G33" s="5"/>
    </row>
    <row r="34" spans="1:7">
      <c r="A34" s="3"/>
      <c r="B34" s="171" t="s">
        <v>42</v>
      </c>
      <c r="C34" s="171"/>
      <c r="D34" s="171"/>
      <c r="E34" s="171"/>
      <c r="F34" s="7"/>
      <c r="G34" s="5"/>
    </row>
    <row r="35" spans="1:7">
      <c r="A35" s="3">
        <v>4</v>
      </c>
      <c r="B35" s="171" t="s">
        <v>55</v>
      </c>
      <c r="C35" s="171"/>
      <c r="D35" s="171"/>
      <c r="E35" s="171"/>
      <c r="F35" s="7"/>
      <c r="G35" s="5"/>
    </row>
    <row r="36" spans="1:7">
      <c r="A36" s="3">
        <v>5</v>
      </c>
      <c r="B36" s="171" t="s">
        <v>39</v>
      </c>
      <c r="C36" s="171"/>
      <c r="D36" s="171"/>
      <c r="E36" s="171"/>
      <c r="F36" s="7"/>
      <c r="G36" s="5"/>
    </row>
    <row r="37" spans="1:7">
      <c r="A37" s="3">
        <v>6</v>
      </c>
      <c r="B37" s="171" t="s">
        <v>40</v>
      </c>
      <c r="C37" s="171"/>
      <c r="D37" s="171"/>
      <c r="E37" s="171"/>
      <c r="F37" s="5"/>
      <c r="G37" s="5"/>
    </row>
    <row r="38" spans="1:7">
      <c r="A38" s="3"/>
      <c r="B38" s="7"/>
      <c r="C38" s="3"/>
      <c r="D38" s="3"/>
      <c r="E38" s="5"/>
      <c r="F38" s="5"/>
      <c r="G38" s="5"/>
    </row>
  </sheetData>
  <sheetProtection formatCells="0" formatColumns="0" formatRows="0" insertHyperlinks="0" autoFilter="0"/>
  <protectedRanges>
    <protectedRange sqref="C9:F28" name="Ocene"/>
    <protectedRange sqref="B3" name="Predmet"/>
  </protectedRanges>
  <mergeCells count="7">
    <mergeCell ref="B36:E36"/>
    <mergeCell ref="B37:E37"/>
    <mergeCell ref="B31:E31"/>
    <mergeCell ref="B32:E32"/>
    <mergeCell ref="B33:E33"/>
    <mergeCell ref="B34:E34"/>
    <mergeCell ref="B35:E35"/>
  </mergeCells>
  <dataValidations count="2">
    <dataValidation type="list" allowBlank="1" showInputMessage="1" showErrorMessage="1" sqref="B6 B3">
      <formula1>Šifra_i_naziv_predmeta</formula1>
    </dataValidation>
    <dataValidation type="whole" allowBlank="1" showInputMessage="1" showErrorMessage="1" sqref="C9:D28">
      <formula1>1</formula1>
      <formula2>5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>
      <selection activeCell="J19" sqref="J19"/>
    </sheetView>
  </sheetViews>
  <sheetFormatPr baseColWidth="10" defaultColWidth="8.83203125" defaultRowHeight="15" x14ac:dyDescent="0"/>
  <cols>
    <col min="1" max="1" width="51.83203125" bestFit="1" customWidth="1"/>
  </cols>
  <sheetData>
    <row r="1" spans="1:1">
      <c r="A1" t="s">
        <v>56</v>
      </c>
    </row>
    <row r="2" spans="1:1">
      <c r="A2" t="s">
        <v>59</v>
      </c>
    </row>
    <row r="3" spans="1:1">
      <c r="A3" t="s">
        <v>69</v>
      </c>
    </row>
    <row r="4" spans="1:1">
      <c r="A4" t="s">
        <v>63</v>
      </c>
    </row>
    <row r="5" spans="1:1">
      <c r="A5" t="s">
        <v>81</v>
      </c>
    </row>
    <row r="6" spans="1:1">
      <c r="A6" t="s">
        <v>71</v>
      </c>
    </row>
    <row r="7" spans="1:1">
      <c r="A7" t="s">
        <v>73</v>
      </c>
    </row>
    <row r="8" spans="1:1">
      <c r="A8" t="s">
        <v>79</v>
      </c>
    </row>
    <row r="9" spans="1:1">
      <c r="A9" t="s">
        <v>72</v>
      </c>
    </row>
    <row r="10" spans="1:1">
      <c r="A10" t="s">
        <v>58</v>
      </c>
    </row>
    <row r="11" spans="1:1">
      <c r="A11" t="s">
        <v>74</v>
      </c>
    </row>
    <row r="12" spans="1:1">
      <c r="A12" t="s">
        <v>94</v>
      </c>
    </row>
    <row r="13" spans="1:1">
      <c r="A13" t="s">
        <v>64</v>
      </c>
    </row>
    <row r="14" spans="1:1">
      <c r="A14" t="s">
        <v>76</v>
      </c>
    </row>
    <row r="15" spans="1:1">
      <c r="A15" t="s">
        <v>84</v>
      </c>
    </row>
    <row r="16" spans="1:1">
      <c r="A16" t="s">
        <v>75</v>
      </c>
    </row>
    <row r="17" spans="1:1">
      <c r="A17" t="s">
        <v>78</v>
      </c>
    </row>
    <row r="18" spans="1:1">
      <c r="A18" t="s">
        <v>85</v>
      </c>
    </row>
    <row r="19" spans="1:1">
      <c r="A19" t="s">
        <v>86</v>
      </c>
    </row>
    <row r="20" spans="1:1">
      <c r="A20" t="s">
        <v>57</v>
      </c>
    </row>
    <row r="21" spans="1:1">
      <c r="A21" t="s">
        <v>65</v>
      </c>
    </row>
    <row r="22" spans="1:1">
      <c r="A22" t="s">
        <v>62</v>
      </c>
    </row>
    <row r="23" spans="1:1">
      <c r="A23" t="s">
        <v>83</v>
      </c>
    </row>
    <row r="24" spans="1:1">
      <c r="A24" t="s">
        <v>70</v>
      </c>
    </row>
    <row r="25" spans="1:1">
      <c r="A25" t="s">
        <v>61</v>
      </c>
    </row>
    <row r="26" spans="1:1">
      <c r="A26" t="s">
        <v>82</v>
      </c>
    </row>
    <row r="27" spans="1:1">
      <c r="A27" t="s">
        <v>77</v>
      </c>
    </row>
    <row r="28" spans="1:1">
      <c r="A28" t="s">
        <v>88</v>
      </c>
    </row>
    <row r="29" spans="1:1">
      <c r="A29" t="s">
        <v>87</v>
      </c>
    </row>
    <row r="30" spans="1:1">
      <c r="A30" t="s">
        <v>93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60</v>
      </c>
    </row>
    <row r="36" spans="1:1">
      <c r="A36" t="s">
        <v>66</v>
      </c>
    </row>
    <row r="37" spans="1:1">
      <c r="A37" t="s">
        <v>68</v>
      </c>
    </row>
    <row r="38" spans="1:1">
      <c r="A38" t="s">
        <v>67</v>
      </c>
    </row>
    <row r="39" spans="1:1">
      <c r="A39" t="s">
        <v>80</v>
      </c>
    </row>
  </sheetData>
  <sheetProtection algorithmName="SHA-512" hashValue="FdYVI5YWf1ZdIT6OnAV5B9xPNQvmQvB+3SguPbbhXmO2wD983lgUK8gQP6BlAieV9mWjQWQ/WDffrCWsQ2H2FQ==" saltValue="KO/gdX72C+HnAi11pEst3A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abSelected="1" topLeftCell="A235" zoomScale="125" zoomScaleNormal="125" zoomScalePageLayoutView="125" workbookViewId="0">
      <selection activeCell="B265" sqref="B265"/>
    </sheetView>
  </sheetViews>
  <sheetFormatPr baseColWidth="10" defaultRowHeight="15" x14ac:dyDescent="0"/>
  <cols>
    <col min="1" max="1" width="10.1640625" style="43" customWidth="1"/>
    <col min="2" max="2" width="121.33203125" customWidth="1"/>
    <col min="3" max="3" width="9.1640625" style="43" customWidth="1"/>
    <col min="4" max="4" width="7.6640625" style="43" customWidth="1"/>
    <col min="5" max="5" width="10.83203125" style="1"/>
    <col min="6" max="6" width="48.6640625" style="1" customWidth="1"/>
    <col min="7" max="7" width="43.33203125" customWidth="1"/>
  </cols>
  <sheetData>
    <row r="1" spans="1:7" ht="21" thickBot="1">
      <c r="B1" s="106" t="s">
        <v>333</v>
      </c>
      <c r="D1" s="43" t="s">
        <v>357</v>
      </c>
    </row>
    <row r="2" spans="1:7" ht="45">
      <c r="A2" s="162" t="s">
        <v>260</v>
      </c>
      <c r="B2" s="193"/>
      <c r="C2" s="174" t="s">
        <v>353</v>
      </c>
      <c r="D2" s="175">
        <v>3</v>
      </c>
    </row>
    <row r="3" spans="1:7" ht="20">
      <c r="A3" s="48" t="s">
        <v>261</v>
      </c>
      <c r="B3" s="173"/>
      <c r="C3" s="195" t="s">
        <v>355</v>
      </c>
      <c r="D3" s="196">
        <v>1</v>
      </c>
      <c r="G3" s="219"/>
    </row>
    <row r="4" spans="1:7" ht="20">
      <c r="A4" s="48" t="s">
        <v>262</v>
      </c>
      <c r="B4" s="173"/>
      <c r="C4" s="195" t="s">
        <v>354</v>
      </c>
      <c r="D4" s="196">
        <v>3</v>
      </c>
      <c r="E4" s="128" t="s">
        <v>264</v>
      </c>
      <c r="F4" s="128"/>
      <c r="G4" s="219"/>
    </row>
    <row r="5" spans="1:7" ht="21" thickBot="1">
      <c r="A5" s="50" t="s">
        <v>263</v>
      </c>
      <c r="B5" s="194"/>
      <c r="C5" s="197"/>
      <c r="D5" s="198"/>
      <c r="E5" s="128"/>
      <c r="F5" s="128" t="s">
        <v>374</v>
      </c>
      <c r="G5" s="220" t="s">
        <v>375</v>
      </c>
    </row>
    <row r="6" spans="1:7" ht="31" thickBot="1">
      <c r="A6" s="200" t="s">
        <v>192</v>
      </c>
      <c r="B6" s="201" t="s">
        <v>301</v>
      </c>
      <c r="C6" s="116" t="s">
        <v>113</v>
      </c>
      <c r="D6" s="117" t="s">
        <v>114</v>
      </c>
      <c r="E6" s="119" t="s">
        <v>256</v>
      </c>
      <c r="F6" s="150" t="s">
        <v>370</v>
      </c>
      <c r="G6" s="150" t="s">
        <v>370</v>
      </c>
    </row>
    <row r="7" spans="1:7">
      <c r="A7" s="74"/>
      <c r="B7" s="46" t="s">
        <v>193</v>
      </c>
      <c r="C7" s="58">
        <v>5</v>
      </c>
      <c r="D7" s="47"/>
      <c r="F7" s="203"/>
      <c r="G7" s="212"/>
    </row>
    <row r="8" spans="1:7">
      <c r="A8" s="75" t="s">
        <v>128</v>
      </c>
      <c r="B8" s="44" t="s">
        <v>253</v>
      </c>
      <c r="C8" s="45">
        <v>3</v>
      </c>
      <c r="D8" s="49"/>
      <c r="F8" s="203"/>
      <c r="G8" s="212"/>
    </row>
    <row r="9" spans="1:7" ht="16" thickBot="1">
      <c r="A9" s="76"/>
      <c r="B9" s="51" t="s">
        <v>194</v>
      </c>
      <c r="C9" s="59">
        <v>1</v>
      </c>
      <c r="D9" s="52"/>
      <c r="F9" s="203"/>
      <c r="G9" s="212"/>
    </row>
    <row r="10" spans="1:7">
      <c r="A10" s="43" t="s">
        <v>239</v>
      </c>
      <c r="C10" s="77" t="s">
        <v>112</v>
      </c>
      <c r="D10" s="79">
        <f>SUM(D7:D9)</f>
        <v>0</v>
      </c>
      <c r="F10" s="203"/>
      <c r="G10" s="212"/>
    </row>
    <row r="11" spans="1:7" ht="16" thickBot="1">
      <c r="B11" t="s">
        <v>313</v>
      </c>
      <c r="C11" s="77"/>
      <c r="D11" s="79"/>
      <c r="F11" s="203"/>
      <c r="G11" s="212"/>
    </row>
    <row r="12" spans="1:7" ht="31" thickBot="1">
      <c r="A12" s="114" t="s">
        <v>195</v>
      </c>
      <c r="B12" s="115" t="s">
        <v>302</v>
      </c>
      <c r="C12" s="116" t="s">
        <v>113</v>
      </c>
      <c r="D12" s="117" t="s">
        <v>114</v>
      </c>
      <c r="E12" s="119" t="s">
        <v>256</v>
      </c>
      <c r="F12" s="150" t="s">
        <v>370</v>
      </c>
      <c r="G12" s="150" t="s">
        <v>370</v>
      </c>
    </row>
    <row r="13" spans="1:7">
      <c r="A13" s="74"/>
      <c r="B13" s="46" t="s">
        <v>196</v>
      </c>
      <c r="C13" s="58">
        <v>5</v>
      </c>
      <c r="D13" s="47"/>
      <c r="F13" s="203"/>
      <c r="G13" s="212"/>
    </row>
    <row r="14" spans="1:7">
      <c r="A14" s="75"/>
      <c r="B14" s="44" t="s">
        <v>197</v>
      </c>
      <c r="C14" s="45">
        <v>4</v>
      </c>
      <c r="D14" s="49"/>
      <c r="F14" s="203"/>
      <c r="G14" s="212"/>
    </row>
    <row r="15" spans="1:7">
      <c r="A15" s="75"/>
      <c r="B15" s="44" t="s">
        <v>198</v>
      </c>
      <c r="C15" s="45">
        <v>3</v>
      </c>
      <c r="D15" s="49"/>
      <c r="F15" s="203"/>
      <c r="G15" s="212"/>
    </row>
    <row r="16" spans="1:7" ht="16" thickBot="1">
      <c r="A16" s="76"/>
      <c r="B16" s="51" t="s">
        <v>199</v>
      </c>
      <c r="C16" s="59">
        <v>1</v>
      </c>
      <c r="D16" s="52"/>
      <c r="F16" s="203"/>
      <c r="G16" s="212"/>
    </row>
    <row r="17" spans="1:7">
      <c r="A17" s="43" t="s">
        <v>239</v>
      </c>
      <c r="C17" s="77" t="s">
        <v>112</v>
      </c>
      <c r="D17" s="79">
        <f>SUM(D13:D16)</f>
        <v>0</v>
      </c>
      <c r="F17" s="203"/>
      <c r="G17" s="212"/>
    </row>
    <row r="18" spans="1:7" ht="16" thickBot="1">
      <c r="B18" t="s">
        <v>314</v>
      </c>
      <c r="C18" s="77"/>
      <c r="D18" s="79"/>
      <c r="F18" s="203"/>
      <c r="G18" s="212"/>
    </row>
    <row r="19" spans="1:7" ht="31" thickBot="1">
      <c r="A19" s="62" t="s">
        <v>200</v>
      </c>
      <c r="B19" s="63" t="s">
        <v>303</v>
      </c>
      <c r="C19" s="64" t="s">
        <v>113</v>
      </c>
      <c r="D19" s="65" t="s">
        <v>114</v>
      </c>
      <c r="E19" s="120" t="s">
        <v>254</v>
      </c>
      <c r="F19" s="204" t="s">
        <v>370</v>
      </c>
      <c r="G19" s="150" t="s">
        <v>370</v>
      </c>
    </row>
    <row r="20" spans="1:7">
      <c r="A20" s="74"/>
      <c r="B20" s="46" t="s">
        <v>201</v>
      </c>
      <c r="C20" s="58">
        <v>5</v>
      </c>
      <c r="D20" s="47"/>
      <c r="F20" s="203"/>
      <c r="G20" s="212"/>
    </row>
    <row r="21" spans="1:7">
      <c r="A21" s="75"/>
      <c r="B21" s="44" t="s">
        <v>202</v>
      </c>
      <c r="C21" s="45">
        <v>4</v>
      </c>
      <c r="D21" s="49"/>
      <c r="F21" s="203"/>
      <c r="G21" s="212"/>
    </row>
    <row r="22" spans="1:7" ht="16" thickBot="1">
      <c r="A22" s="76"/>
      <c r="B22" s="51" t="s">
        <v>203</v>
      </c>
      <c r="C22" s="59">
        <v>1</v>
      </c>
      <c r="D22" s="52"/>
      <c r="F22" s="203"/>
      <c r="G22" s="212"/>
    </row>
    <row r="23" spans="1:7">
      <c r="A23" s="75" t="s">
        <v>239</v>
      </c>
      <c r="B23" s="69"/>
      <c r="C23" s="77" t="s">
        <v>112</v>
      </c>
      <c r="D23" s="99">
        <f>SUM(D17:D22)</f>
        <v>0</v>
      </c>
      <c r="F23" s="203"/>
      <c r="G23" s="212"/>
    </row>
    <row r="24" spans="1:7">
      <c r="A24" s="75"/>
      <c r="B24" s="69" t="s">
        <v>315</v>
      </c>
      <c r="C24" s="77"/>
      <c r="D24" s="99"/>
      <c r="F24" s="203"/>
      <c r="G24" s="212"/>
    </row>
    <row r="25" spans="1:7" ht="16" thickBot="1">
      <c r="A25" s="75"/>
      <c r="B25" s="69" t="s">
        <v>316</v>
      </c>
      <c r="C25" s="77"/>
      <c r="D25" s="99"/>
      <c r="F25" s="203"/>
      <c r="G25" s="212"/>
    </row>
    <row r="26" spans="1:7" ht="31" thickBot="1">
      <c r="A26" s="114" t="s">
        <v>204</v>
      </c>
      <c r="B26" s="115" t="s">
        <v>304</v>
      </c>
      <c r="C26" s="116" t="s">
        <v>113</v>
      </c>
      <c r="D26" s="117" t="s">
        <v>114</v>
      </c>
      <c r="E26" s="119" t="s">
        <v>256</v>
      </c>
      <c r="F26" s="150" t="s">
        <v>370</v>
      </c>
      <c r="G26" s="150" t="s">
        <v>370</v>
      </c>
    </row>
    <row r="27" spans="1:7">
      <c r="A27" s="74"/>
      <c r="B27" s="67" t="s">
        <v>205</v>
      </c>
      <c r="C27" s="58">
        <v>5</v>
      </c>
      <c r="D27" s="47"/>
      <c r="F27" s="203"/>
      <c r="G27" s="212"/>
    </row>
    <row r="28" spans="1:7">
      <c r="A28" s="75"/>
      <c r="B28" s="66" t="s">
        <v>206</v>
      </c>
      <c r="C28" s="45">
        <v>4</v>
      </c>
      <c r="D28" s="49"/>
      <c r="F28" s="203"/>
      <c r="G28" s="212"/>
    </row>
    <row r="29" spans="1:7">
      <c r="A29" s="75"/>
      <c r="B29" s="66" t="s">
        <v>207</v>
      </c>
      <c r="C29" s="45">
        <v>3</v>
      </c>
      <c r="D29" s="49"/>
      <c r="F29" s="203"/>
      <c r="G29" s="212"/>
    </row>
    <row r="30" spans="1:7" ht="16" thickBot="1">
      <c r="A30" s="76"/>
      <c r="B30" s="68" t="s">
        <v>208</v>
      </c>
      <c r="C30" s="59">
        <v>1</v>
      </c>
      <c r="D30" s="52"/>
      <c r="F30" s="203"/>
      <c r="G30" s="212"/>
    </row>
    <row r="31" spans="1:7">
      <c r="A31" s="43" t="s">
        <v>239</v>
      </c>
      <c r="B31" s="55"/>
      <c r="C31" s="77" t="s">
        <v>112</v>
      </c>
      <c r="D31" s="79">
        <f>SUM(D34:D37)</f>
        <v>0</v>
      </c>
      <c r="F31" s="203"/>
      <c r="G31" s="212"/>
    </row>
    <row r="32" spans="1:7" ht="31" thickBot="1">
      <c r="A32" s="75"/>
      <c r="B32" s="199" t="s">
        <v>365</v>
      </c>
      <c r="F32" s="205"/>
      <c r="G32" s="212"/>
    </row>
    <row r="33" spans="1:7" ht="31" thickBot="1">
      <c r="A33" s="62" t="s">
        <v>211</v>
      </c>
      <c r="B33" s="63" t="s">
        <v>305</v>
      </c>
      <c r="C33" s="64" t="s">
        <v>113</v>
      </c>
      <c r="D33" s="65" t="s">
        <v>114</v>
      </c>
      <c r="E33" s="120" t="s">
        <v>254</v>
      </c>
      <c r="F33" s="150" t="s">
        <v>370</v>
      </c>
      <c r="G33" s="150" t="s">
        <v>370</v>
      </c>
    </row>
    <row r="34" spans="1:7">
      <c r="A34" s="74"/>
      <c r="B34" s="67" t="s">
        <v>212</v>
      </c>
      <c r="C34" s="58">
        <v>5</v>
      </c>
      <c r="D34" s="47"/>
      <c r="F34" s="206"/>
      <c r="G34" s="212"/>
    </row>
    <row r="35" spans="1:7">
      <c r="A35" s="75"/>
      <c r="B35" s="66" t="s">
        <v>317</v>
      </c>
      <c r="C35" s="45">
        <v>4</v>
      </c>
      <c r="D35" s="49"/>
      <c r="F35" s="203"/>
      <c r="G35" s="212"/>
    </row>
    <row r="36" spans="1:7">
      <c r="A36" s="75"/>
      <c r="B36" s="66" t="s">
        <v>369</v>
      </c>
      <c r="C36" s="45">
        <v>3</v>
      </c>
      <c r="D36" s="49"/>
      <c r="F36" s="203"/>
      <c r="G36" s="212"/>
    </row>
    <row r="37" spans="1:7" ht="16" thickBot="1">
      <c r="A37" s="76"/>
      <c r="B37" s="68" t="s">
        <v>213</v>
      </c>
      <c r="C37" s="59">
        <v>1</v>
      </c>
      <c r="D37" s="52"/>
      <c r="F37" s="203"/>
      <c r="G37" s="212"/>
    </row>
    <row r="38" spans="1:7">
      <c r="A38" s="43" t="s">
        <v>38</v>
      </c>
      <c r="C38" s="77" t="s">
        <v>112</v>
      </c>
      <c r="D38" s="79">
        <f>SUM(D34:D37)</f>
        <v>0</v>
      </c>
      <c r="F38" s="207"/>
      <c r="G38" s="212"/>
    </row>
    <row r="39" spans="1:7" ht="16" thickBot="1">
      <c r="B39" s="55" t="s">
        <v>318</v>
      </c>
      <c r="F39" s="207"/>
      <c r="G39" s="212"/>
    </row>
    <row r="40" spans="1:7" ht="31" thickBot="1">
      <c r="A40" s="62" t="s">
        <v>214</v>
      </c>
      <c r="B40" s="63" t="s">
        <v>306</v>
      </c>
      <c r="C40" s="64" t="s">
        <v>113</v>
      </c>
      <c r="D40" s="65" t="s">
        <v>114</v>
      </c>
      <c r="E40" s="120" t="s">
        <v>254</v>
      </c>
      <c r="F40" s="150" t="s">
        <v>370</v>
      </c>
      <c r="G40" s="150" t="s">
        <v>370</v>
      </c>
    </row>
    <row r="41" spans="1:7">
      <c r="A41" s="74"/>
      <c r="B41" s="46" t="s">
        <v>215</v>
      </c>
      <c r="C41" s="58">
        <v>5</v>
      </c>
      <c r="D41" s="47"/>
      <c r="F41" s="203"/>
      <c r="G41" s="212"/>
    </row>
    <row r="42" spans="1:7">
      <c r="A42" s="75"/>
      <c r="B42" s="44" t="s">
        <v>216</v>
      </c>
      <c r="C42" s="45">
        <v>4</v>
      </c>
      <c r="D42" s="49"/>
      <c r="F42" s="203"/>
      <c r="G42" s="212"/>
    </row>
    <row r="43" spans="1:7" ht="16" thickBot="1">
      <c r="A43" s="76"/>
      <c r="B43" s="51" t="s">
        <v>235</v>
      </c>
      <c r="C43" s="59">
        <v>1</v>
      </c>
      <c r="D43" s="52"/>
      <c r="F43" s="203"/>
      <c r="G43" s="212"/>
    </row>
    <row r="44" spans="1:7">
      <c r="A44" s="43" t="s">
        <v>239</v>
      </c>
      <c r="C44" s="77" t="s">
        <v>112</v>
      </c>
      <c r="D44" s="79">
        <f>SUM(D41:D43)</f>
        <v>0</v>
      </c>
      <c r="F44" s="203"/>
      <c r="G44" s="212"/>
    </row>
    <row r="45" spans="1:7" ht="16" thickBot="1">
      <c r="B45" t="s">
        <v>366</v>
      </c>
      <c r="C45" s="77"/>
      <c r="D45" s="79"/>
      <c r="F45" s="207"/>
      <c r="G45" s="212"/>
    </row>
    <row r="46" spans="1:7" ht="31" thickBot="1">
      <c r="A46" s="62" t="s">
        <v>217</v>
      </c>
      <c r="B46" s="63" t="s">
        <v>307</v>
      </c>
      <c r="C46" s="64" t="s">
        <v>113</v>
      </c>
      <c r="D46" s="65" t="s">
        <v>114</v>
      </c>
      <c r="E46" s="120" t="s">
        <v>254</v>
      </c>
      <c r="F46" s="150" t="s">
        <v>370</v>
      </c>
      <c r="G46" s="150" t="s">
        <v>370</v>
      </c>
    </row>
    <row r="47" spans="1:7">
      <c r="A47" s="74"/>
      <c r="B47" s="46" t="s">
        <v>218</v>
      </c>
      <c r="C47" s="58">
        <v>5</v>
      </c>
      <c r="D47" s="47"/>
      <c r="F47" s="203"/>
      <c r="G47" s="212"/>
    </row>
    <row r="48" spans="1:7">
      <c r="A48" s="75"/>
      <c r="B48" s="44" t="s">
        <v>324</v>
      </c>
      <c r="C48" s="45">
        <v>4</v>
      </c>
      <c r="D48" s="49"/>
      <c r="F48" s="203"/>
      <c r="G48" s="212"/>
    </row>
    <row r="49" spans="1:7">
      <c r="A49" s="75"/>
      <c r="B49" s="44" t="s">
        <v>219</v>
      </c>
      <c r="C49" s="45">
        <v>3</v>
      </c>
      <c r="D49" s="49"/>
      <c r="F49" s="203"/>
      <c r="G49" s="212"/>
    </row>
    <row r="50" spans="1:7" ht="16" thickBot="1">
      <c r="A50" s="76"/>
      <c r="B50" s="51" t="s">
        <v>220</v>
      </c>
      <c r="C50" s="59">
        <v>1</v>
      </c>
      <c r="D50" s="52"/>
      <c r="F50" s="203"/>
      <c r="G50" s="212"/>
    </row>
    <row r="51" spans="1:7" ht="16" thickBot="1">
      <c r="A51" s="75"/>
      <c r="B51" s="100"/>
      <c r="C51" s="77" t="s">
        <v>112</v>
      </c>
      <c r="D51" s="79">
        <f>SUM(D47:D50)</f>
        <v>0</v>
      </c>
      <c r="F51" s="203"/>
      <c r="G51" s="212"/>
    </row>
    <row r="52" spans="1:7" ht="31" thickBot="1">
      <c r="A52" s="62" t="s">
        <v>221</v>
      </c>
      <c r="B52" s="63" t="s">
        <v>308</v>
      </c>
      <c r="C52" s="64" t="s">
        <v>113</v>
      </c>
      <c r="D52" s="65" t="s">
        <v>114</v>
      </c>
      <c r="E52" s="120" t="s">
        <v>254</v>
      </c>
      <c r="F52" s="204" t="s">
        <v>321</v>
      </c>
      <c r="G52" s="150" t="s">
        <v>370</v>
      </c>
    </row>
    <row r="53" spans="1:7">
      <c r="A53" s="74"/>
      <c r="B53" s="67" t="s">
        <v>222</v>
      </c>
      <c r="C53" s="58">
        <v>5</v>
      </c>
      <c r="D53" s="47"/>
      <c r="F53" s="203"/>
      <c r="G53" s="212"/>
    </row>
    <row r="54" spans="1:7">
      <c r="A54" s="75"/>
      <c r="B54" s="66" t="s">
        <v>223</v>
      </c>
      <c r="C54" s="45">
        <v>4</v>
      </c>
      <c r="D54" s="49"/>
      <c r="F54" s="203"/>
      <c r="G54" s="212"/>
    </row>
    <row r="55" spans="1:7">
      <c r="A55" s="75"/>
      <c r="B55" s="66" t="s">
        <v>224</v>
      </c>
      <c r="C55" s="45">
        <v>3</v>
      </c>
      <c r="D55" s="49"/>
      <c r="F55" s="203"/>
      <c r="G55" s="212"/>
    </row>
    <row r="56" spans="1:7" ht="16" thickBot="1">
      <c r="A56" s="76"/>
      <c r="B56" s="68" t="s">
        <v>225</v>
      </c>
      <c r="C56" s="59">
        <v>1</v>
      </c>
      <c r="D56" s="52"/>
      <c r="F56" s="203"/>
      <c r="G56" s="212"/>
    </row>
    <row r="57" spans="1:7">
      <c r="A57" s="75" t="s">
        <v>239</v>
      </c>
      <c r="B57" s="92"/>
      <c r="C57" s="77" t="s">
        <v>112</v>
      </c>
      <c r="D57" s="79">
        <f>SUM(D53:D56)</f>
        <v>0</v>
      </c>
      <c r="F57" s="203"/>
      <c r="G57" s="212"/>
    </row>
    <row r="58" spans="1:7" ht="16" thickBot="1">
      <c r="A58" s="75"/>
      <c r="B58" s="92" t="s">
        <v>318</v>
      </c>
      <c r="C58" s="77"/>
      <c r="D58" s="79"/>
      <c r="F58" s="203"/>
      <c r="G58" s="212"/>
    </row>
    <row r="59" spans="1:7" ht="31" thickBot="1">
      <c r="A59" s="114" t="s">
        <v>226</v>
      </c>
      <c r="B59" s="115" t="s">
        <v>17</v>
      </c>
      <c r="C59" s="116" t="s">
        <v>113</v>
      </c>
      <c r="D59" s="117" t="s">
        <v>114</v>
      </c>
      <c r="E59" s="119" t="s">
        <v>256</v>
      </c>
      <c r="F59" s="150" t="s">
        <v>370</v>
      </c>
      <c r="G59" s="150" t="s">
        <v>370</v>
      </c>
    </row>
    <row r="60" spans="1:7">
      <c r="A60" s="74"/>
      <c r="B60" s="67" t="s">
        <v>227</v>
      </c>
      <c r="C60" s="58">
        <v>5</v>
      </c>
      <c r="D60" s="47"/>
      <c r="F60" s="203"/>
      <c r="G60" s="212"/>
    </row>
    <row r="61" spans="1:7">
      <c r="A61" s="75"/>
      <c r="B61" s="66" t="s">
        <v>228</v>
      </c>
      <c r="C61" s="45">
        <v>4</v>
      </c>
      <c r="D61" s="49"/>
      <c r="F61" s="203"/>
      <c r="G61" s="212"/>
    </row>
    <row r="62" spans="1:7">
      <c r="A62" s="75"/>
      <c r="B62" s="66" t="s">
        <v>229</v>
      </c>
      <c r="C62" s="45">
        <v>3</v>
      </c>
      <c r="D62" s="49"/>
      <c r="F62" s="203"/>
      <c r="G62" s="212"/>
    </row>
    <row r="63" spans="1:7" ht="16" thickBot="1">
      <c r="A63" s="76"/>
      <c r="B63" s="68" t="s">
        <v>230</v>
      </c>
      <c r="C63" s="59">
        <v>1</v>
      </c>
      <c r="D63" s="52"/>
      <c r="F63" s="203"/>
      <c r="G63" s="212"/>
    </row>
    <row r="64" spans="1:7">
      <c r="A64" s="75" t="s">
        <v>239</v>
      </c>
      <c r="B64" s="92" t="s">
        <v>319</v>
      </c>
      <c r="C64" s="97"/>
      <c r="D64" s="95"/>
      <c r="F64" s="203"/>
      <c r="G64" s="212"/>
    </row>
    <row r="65" spans="1:7" ht="16" thickBot="1">
      <c r="A65" s="75"/>
      <c r="C65" s="77" t="s">
        <v>112</v>
      </c>
      <c r="D65" s="79">
        <f>SUM(D60:D63)/4</f>
        <v>0</v>
      </c>
      <c r="F65" s="203"/>
      <c r="G65" s="212"/>
    </row>
    <row r="66" spans="1:7" ht="31" thickBot="1">
      <c r="A66" s="114" t="s">
        <v>231</v>
      </c>
      <c r="B66" s="115" t="s">
        <v>309</v>
      </c>
      <c r="C66" s="116" t="s">
        <v>113</v>
      </c>
      <c r="D66" s="117" t="s">
        <v>114</v>
      </c>
      <c r="E66" s="118" t="s">
        <v>256</v>
      </c>
      <c r="F66" s="150" t="s">
        <v>370</v>
      </c>
      <c r="G66" s="150" t="s">
        <v>370</v>
      </c>
    </row>
    <row r="67" spans="1:7">
      <c r="A67" s="74"/>
      <c r="B67" s="67" t="s">
        <v>232</v>
      </c>
      <c r="C67" s="58">
        <v>5</v>
      </c>
      <c r="D67" s="47"/>
      <c r="F67" s="203"/>
      <c r="G67" s="212"/>
    </row>
    <row r="68" spans="1:7">
      <c r="A68" s="75"/>
      <c r="B68" s="66" t="s">
        <v>233</v>
      </c>
      <c r="C68" s="45">
        <v>4</v>
      </c>
      <c r="D68" s="49"/>
      <c r="F68" s="203"/>
      <c r="G68" s="212"/>
    </row>
    <row r="69" spans="1:7">
      <c r="A69" s="75"/>
      <c r="B69" s="66" t="s">
        <v>234</v>
      </c>
      <c r="C69" s="45">
        <v>3</v>
      </c>
      <c r="D69" s="49"/>
      <c r="F69" s="203"/>
      <c r="G69" s="212"/>
    </row>
    <row r="70" spans="1:7" ht="16" thickBot="1">
      <c r="A70" s="76"/>
      <c r="B70" s="68" t="s">
        <v>236</v>
      </c>
      <c r="C70" s="59">
        <v>1</v>
      </c>
      <c r="D70" s="52"/>
      <c r="F70" s="203"/>
      <c r="G70" s="212"/>
    </row>
    <row r="71" spans="1:7">
      <c r="A71" s="75" t="s">
        <v>239</v>
      </c>
      <c r="B71" s="92"/>
      <c r="C71" s="77" t="s">
        <v>112</v>
      </c>
      <c r="D71" s="79">
        <f>SUM(D67:D70)</f>
        <v>0</v>
      </c>
      <c r="F71" s="203"/>
      <c r="G71" s="212"/>
    </row>
    <row r="72" spans="1:7" ht="16" thickBot="1">
      <c r="A72" s="75"/>
      <c r="B72" s="92" t="s">
        <v>320</v>
      </c>
      <c r="C72" s="77"/>
      <c r="D72" s="79"/>
      <c r="F72" s="203"/>
      <c r="G72" s="212"/>
    </row>
    <row r="73" spans="1:7" ht="31" thickBot="1">
      <c r="A73" s="62" t="s">
        <v>237</v>
      </c>
      <c r="B73" s="63" t="s">
        <v>290</v>
      </c>
      <c r="C73" s="64" t="s">
        <v>113</v>
      </c>
      <c r="D73" s="65" t="s">
        <v>114</v>
      </c>
      <c r="E73" s="120" t="s">
        <v>254</v>
      </c>
      <c r="F73" s="150" t="s">
        <v>370</v>
      </c>
      <c r="G73" s="150" t="s">
        <v>370</v>
      </c>
    </row>
    <row r="74" spans="1:7">
      <c r="A74" s="74"/>
      <c r="B74" s="67" t="s">
        <v>266</v>
      </c>
      <c r="C74" s="58">
        <v>5</v>
      </c>
      <c r="D74" s="47"/>
      <c r="F74" s="203"/>
      <c r="G74" s="212"/>
    </row>
    <row r="75" spans="1:7">
      <c r="A75" s="75" t="s">
        <v>116</v>
      </c>
      <c r="B75" s="66" t="s">
        <v>267</v>
      </c>
      <c r="C75" s="45">
        <v>4</v>
      </c>
      <c r="D75" s="49"/>
      <c r="F75" s="203"/>
      <c r="G75" s="212"/>
    </row>
    <row r="76" spans="1:7">
      <c r="A76" s="75"/>
      <c r="B76" s="66" t="s">
        <v>268</v>
      </c>
      <c r="C76" s="61">
        <v>3</v>
      </c>
      <c r="D76" s="57"/>
      <c r="F76" s="203"/>
      <c r="G76" s="212"/>
    </row>
    <row r="77" spans="1:7" ht="16" thickBot="1">
      <c r="A77" s="76"/>
      <c r="B77" s="68" t="s">
        <v>269</v>
      </c>
      <c r="C77" s="129">
        <v>1</v>
      </c>
      <c r="D77" s="130"/>
      <c r="F77" s="205"/>
      <c r="G77" s="215"/>
    </row>
    <row r="78" spans="1:7">
      <c r="A78" s="74"/>
      <c r="B78" s="67" t="s">
        <v>265</v>
      </c>
      <c r="C78" s="58">
        <v>5</v>
      </c>
      <c r="D78" s="47"/>
      <c r="F78" s="209"/>
      <c r="G78" s="211"/>
    </row>
    <row r="79" spans="1:7">
      <c r="A79" s="75" t="s">
        <v>110</v>
      </c>
      <c r="B79" s="96" t="s">
        <v>270</v>
      </c>
      <c r="C79" s="61">
        <v>4</v>
      </c>
      <c r="D79" s="57"/>
      <c r="F79" s="203"/>
      <c r="G79" s="212"/>
    </row>
    <row r="80" spans="1:7">
      <c r="A80" s="75"/>
      <c r="B80" s="96" t="s">
        <v>271</v>
      </c>
      <c r="C80" s="61">
        <v>3</v>
      </c>
      <c r="D80" s="57"/>
      <c r="F80" s="203"/>
      <c r="G80" s="212"/>
    </row>
    <row r="81" spans="1:7" ht="16" thickBot="1">
      <c r="A81" s="75"/>
      <c r="B81" s="55" t="s">
        <v>272</v>
      </c>
      <c r="C81" s="60">
        <v>1</v>
      </c>
      <c r="D81" s="54"/>
      <c r="F81" s="210"/>
      <c r="G81" s="214"/>
    </row>
    <row r="82" spans="1:7">
      <c r="A82" s="74"/>
      <c r="B82" s="67" t="s">
        <v>284</v>
      </c>
      <c r="C82" s="58">
        <v>5</v>
      </c>
      <c r="D82" s="47"/>
      <c r="F82" s="206"/>
      <c r="G82" s="216"/>
    </row>
    <row r="83" spans="1:7">
      <c r="A83" s="75" t="s">
        <v>111</v>
      </c>
      <c r="B83" s="66" t="s">
        <v>285</v>
      </c>
      <c r="C83" s="45">
        <v>4</v>
      </c>
      <c r="D83" s="49"/>
      <c r="F83" s="203"/>
      <c r="G83" s="212"/>
    </row>
    <row r="84" spans="1:7">
      <c r="A84" s="75"/>
      <c r="B84" s="66" t="s">
        <v>286</v>
      </c>
      <c r="C84" s="45">
        <v>3</v>
      </c>
      <c r="D84" s="49"/>
      <c r="F84" s="203"/>
      <c r="G84" s="212"/>
    </row>
    <row r="85" spans="1:7" ht="16" thickBot="1">
      <c r="A85" s="76"/>
      <c r="B85" s="68" t="s">
        <v>287</v>
      </c>
      <c r="C85" s="59">
        <v>1</v>
      </c>
      <c r="D85" s="52"/>
      <c r="F85" s="203"/>
      <c r="G85" s="212"/>
    </row>
    <row r="86" spans="1:7">
      <c r="A86" s="75" t="s">
        <v>239</v>
      </c>
      <c r="B86" s="92"/>
      <c r="C86" s="77" t="s">
        <v>112</v>
      </c>
      <c r="D86" s="79">
        <f>SUM(D74:D85)</f>
        <v>0</v>
      </c>
      <c r="F86" s="203"/>
      <c r="G86" s="212"/>
    </row>
    <row r="87" spans="1:7">
      <c r="A87" s="75"/>
      <c r="B87" s="92" t="s">
        <v>240</v>
      </c>
      <c r="C87" s="77"/>
      <c r="D87" s="79"/>
      <c r="F87" s="203"/>
      <c r="G87" s="212"/>
    </row>
    <row r="88" spans="1:7" ht="16" thickBot="1">
      <c r="A88" s="75"/>
      <c r="B88" s="92" t="s">
        <v>367</v>
      </c>
      <c r="C88" s="77"/>
      <c r="D88" s="79"/>
      <c r="F88" s="207"/>
      <c r="G88" s="212"/>
    </row>
    <row r="89" spans="1:7" ht="31" thickBot="1">
      <c r="A89" s="62" t="s">
        <v>238</v>
      </c>
      <c r="B89" s="63" t="s">
        <v>291</v>
      </c>
      <c r="C89" s="64" t="s">
        <v>113</v>
      </c>
      <c r="D89" s="65" t="s">
        <v>114</v>
      </c>
      <c r="E89" s="120" t="s">
        <v>254</v>
      </c>
      <c r="F89" s="204" t="s">
        <v>370</v>
      </c>
      <c r="G89" s="150" t="s">
        <v>370</v>
      </c>
    </row>
    <row r="90" spans="1:7" s="133" customFormat="1">
      <c r="A90" s="131"/>
      <c r="B90" s="136" t="s">
        <v>273</v>
      </c>
      <c r="C90" s="138">
        <v>5</v>
      </c>
      <c r="D90" s="139"/>
      <c r="E90" s="132"/>
      <c r="F90" s="208"/>
      <c r="G90" s="213"/>
    </row>
    <row r="91" spans="1:7" s="133" customFormat="1">
      <c r="A91" s="134" t="s">
        <v>116</v>
      </c>
      <c r="B91" s="137" t="s">
        <v>274</v>
      </c>
      <c r="C91" s="140">
        <v>4</v>
      </c>
      <c r="D91" s="141"/>
      <c r="E91" s="132"/>
      <c r="F91" s="208"/>
      <c r="G91" s="213"/>
    </row>
    <row r="92" spans="1:7" s="133" customFormat="1">
      <c r="A92" s="134"/>
      <c r="B92" s="137" t="s">
        <v>275</v>
      </c>
      <c r="C92" s="140">
        <v>3</v>
      </c>
      <c r="D92" s="141"/>
      <c r="E92" s="132"/>
      <c r="F92" s="208"/>
      <c r="G92" s="213"/>
    </row>
    <row r="93" spans="1:7" s="133" customFormat="1" ht="16" thickBot="1">
      <c r="A93" s="135"/>
      <c r="B93" s="137" t="s">
        <v>275</v>
      </c>
      <c r="C93" s="142">
        <v>1</v>
      </c>
      <c r="D93" s="143"/>
      <c r="E93" s="132"/>
      <c r="F93" s="217"/>
      <c r="G93" s="218"/>
    </row>
    <row r="94" spans="1:7">
      <c r="A94" s="74"/>
      <c r="B94" s="94" t="s">
        <v>276</v>
      </c>
      <c r="C94" s="58">
        <v>5</v>
      </c>
      <c r="D94" s="47"/>
      <c r="F94" s="209"/>
      <c r="G94" s="211"/>
    </row>
    <row r="95" spans="1:7">
      <c r="A95" s="75" t="s">
        <v>110</v>
      </c>
      <c r="B95" s="66" t="s">
        <v>277</v>
      </c>
      <c r="C95" s="45">
        <v>4</v>
      </c>
      <c r="D95" s="49"/>
      <c r="F95" s="203"/>
      <c r="G95" s="212"/>
    </row>
    <row r="96" spans="1:7">
      <c r="A96" s="75"/>
      <c r="B96" s="66" t="s">
        <v>278</v>
      </c>
      <c r="C96" s="45">
        <v>3</v>
      </c>
      <c r="D96" s="49"/>
      <c r="F96" s="203"/>
      <c r="G96" s="212"/>
    </row>
    <row r="97" spans="1:7" ht="16" thickBot="1">
      <c r="A97" s="75"/>
      <c r="B97" s="71" t="s">
        <v>279</v>
      </c>
      <c r="C97" s="60">
        <v>1</v>
      </c>
      <c r="D97" s="54"/>
      <c r="F97" s="210"/>
      <c r="G97" s="214"/>
    </row>
    <row r="98" spans="1:7">
      <c r="A98" s="74"/>
      <c r="B98" s="67" t="s">
        <v>280</v>
      </c>
      <c r="C98" s="58">
        <v>5</v>
      </c>
      <c r="D98" s="47"/>
      <c r="F98" s="206"/>
      <c r="G98" s="216"/>
    </row>
    <row r="99" spans="1:7">
      <c r="A99" s="75" t="s">
        <v>111</v>
      </c>
      <c r="B99" s="66" t="s">
        <v>281</v>
      </c>
      <c r="C99" s="45">
        <v>4</v>
      </c>
      <c r="D99" s="49"/>
      <c r="F99" s="203"/>
      <c r="G99" s="212"/>
    </row>
    <row r="100" spans="1:7">
      <c r="A100" s="75"/>
      <c r="B100" s="66" t="s">
        <v>282</v>
      </c>
      <c r="C100" s="45">
        <v>3</v>
      </c>
      <c r="D100" s="49"/>
      <c r="F100" s="203"/>
      <c r="G100" s="212"/>
    </row>
    <row r="101" spans="1:7" ht="16" thickBot="1">
      <c r="A101" s="76"/>
      <c r="B101" s="68" t="s">
        <v>283</v>
      </c>
      <c r="C101" s="59">
        <v>1</v>
      </c>
      <c r="D101" s="52"/>
      <c r="F101" s="203"/>
      <c r="G101" s="212"/>
    </row>
    <row r="102" spans="1:7">
      <c r="A102" s="70" t="s">
        <v>239</v>
      </c>
      <c r="B102" s="55"/>
      <c r="C102" s="77" t="s">
        <v>112</v>
      </c>
      <c r="D102" s="79">
        <f>SUM(D90:D101)</f>
        <v>0</v>
      </c>
      <c r="F102" s="203"/>
      <c r="G102" s="212"/>
    </row>
    <row r="103" spans="1:7">
      <c r="B103" s="42" t="s">
        <v>241</v>
      </c>
      <c r="F103" s="203"/>
      <c r="G103" s="212"/>
    </row>
    <row r="104" spans="1:7" ht="16" thickBot="1">
      <c r="B104" s="42" t="s">
        <v>368</v>
      </c>
      <c r="F104" s="207"/>
      <c r="G104" s="212"/>
    </row>
    <row r="105" spans="1:7" ht="31" thickBot="1">
      <c r="A105" s="121" t="s">
        <v>115</v>
      </c>
      <c r="B105" s="122" t="s">
        <v>292</v>
      </c>
      <c r="C105" s="123" t="s">
        <v>113</v>
      </c>
      <c r="D105" s="124" t="s">
        <v>114</v>
      </c>
      <c r="E105" s="113" t="s">
        <v>255</v>
      </c>
      <c r="F105" s="150" t="s">
        <v>370</v>
      </c>
      <c r="G105" s="150" t="s">
        <v>370</v>
      </c>
    </row>
    <row r="106" spans="1:7">
      <c r="A106" s="144"/>
      <c r="B106" s="56" t="s">
        <v>98</v>
      </c>
      <c r="C106" s="61">
        <v>5</v>
      </c>
      <c r="D106" s="57"/>
      <c r="F106" s="203"/>
      <c r="G106" s="212"/>
    </row>
    <row r="107" spans="1:7">
      <c r="A107" s="145" t="s">
        <v>116</v>
      </c>
      <c r="B107" s="44" t="s">
        <v>99</v>
      </c>
      <c r="C107" s="45">
        <v>4</v>
      </c>
      <c r="D107" s="49"/>
      <c r="F107" s="203"/>
      <c r="G107" s="212"/>
    </row>
    <row r="108" spans="1:7" ht="16" thickBot="1">
      <c r="A108" s="146"/>
      <c r="B108" s="53" t="s">
        <v>100</v>
      </c>
      <c r="C108" s="60">
        <v>3</v>
      </c>
      <c r="D108" s="54"/>
      <c r="F108" s="205"/>
      <c r="G108" s="215"/>
    </row>
    <row r="109" spans="1:7">
      <c r="A109" s="144"/>
      <c r="B109" s="46" t="s">
        <v>101</v>
      </c>
      <c r="C109" s="58">
        <v>5</v>
      </c>
      <c r="D109" s="47"/>
      <c r="F109" s="209"/>
      <c r="G109" s="211"/>
    </row>
    <row r="110" spans="1:7">
      <c r="A110" s="145" t="s">
        <v>110</v>
      </c>
      <c r="B110" s="44" t="s">
        <v>102</v>
      </c>
      <c r="C110" s="45">
        <v>4</v>
      </c>
      <c r="D110" s="49"/>
      <c r="F110" s="203"/>
      <c r="G110" s="212"/>
    </row>
    <row r="111" spans="1:7">
      <c r="A111" s="145"/>
      <c r="B111" s="44" t="s">
        <v>103</v>
      </c>
      <c r="C111" s="45">
        <v>3</v>
      </c>
      <c r="D111" s="49"/>
      <c r="F111" s="203"/>
      <c r="G111" s="212"/>
    </row>
    <row r="112" spans="1:7" ht="16" thickBot="1">
      <c r="A112" s="146"/>
      <c r="B112" s="51" t="s">
        <v>104</v>
      </c>
      <c r="C112" s="59">
        <v>1</v>
      </c>
      <c r="D112" s="52"/>
      <c r="F112" s="210"/>
      <c r="G112" s="214"/>
    </row>
    <row r="113" spans="1:7">
      <c r="A113" s="144"/>
      <c r="B113" s="46" t="s">
        <v>105</v>
      </c>
      <c r="C113" s="58">
        <v>5</v>
      </c>
      <c r="D113" s="47"/>
      <c r="F113" s="206"/>
      <c r="G113" s="216"/>
    </row>
    <row r="114" spans="1:7">
      <c r="A114" s="145" t="s">
        <v>111</v>
      </c>
      <c r="B114" s="44" t="s">
        <v>106</v>
      </c>
      <c r="C114" s="45">
        <v>4</v>
      </c>
      <c r="D114" s="49"/>
      <c r="F114" s="203"/>
      <c r="G114" s="212"/>
    </row>
    <row r="115" spans="1:7">
      <c r="A115" s="145"/>
      <c r="B115" s="44" t="s">
        <v>107</v>
      </c>
      <c r="C115" s="45">
        <v>3</v>
      </c>
      <c r="D115" s="49"/>
      <c r="F115" s="203"/>
      <c r="G115" s="212"/>
    </row>
    <row r="116" spans="1:7">
      <c r="A116" s="145"/>
      <c r="B116" s="44" t="s">
        <v>108</v>
      </c>
      <c r="C116" s="45">
        <v>2</v>
      </c>
      <c r="D116" s="49"/>
      <c r="F116" s="203"/>
      <c r="G116" s="212"/>
    </row>
    <row r="117" spans="1:7" ht="16" thickBot="1">
      <c r="A117" s="146"/>
      <c r="B117" s="51" t="s">
        <v>109</v>
      </c>
      <c r="C117" s="59">
        <v>1</v>
      </c>
      <c r="D117" s="52"/>
      <c r="F117" s="203"/>
      <c r="G117" s="212"/>
    </row>
    <row r="118" spans="1:7">
      <c r="B118" s="78"/>
      <c r="C118" s="102" t="s">
        <v>112</v>
      </c>
      <c r="D118" s="165">
        <f>SUM(D106:D117)/3</f>
        <v>0</v>
      </c>
      <c r="F118" s="203"/>
      <c r="G118" s="212"/>
    </row>
    <row r="119" spans="1:7">
      <c r="B119" s="170" t="s">
        <v>239</v>
      </c>
      <c r="C119" s="103"/>
      <c r="D119" s="169"/>
      <c r="F119" s="207"/>
      <c r="G119" s="212"/>
    </row>
    <row r="120" spans="1:7">
      <c r="B120" s="170" t="s">
        <v>331</v>
      </c>
      <c r="C120" s="103"/>
      <c r="D120" s="169"/>
      <c r="F120" s="207"/>
      <c r="G120" s="212"/>
    </row>
    <row r="121" spans="1:7" ht="16" thickBot="1">
      <c r="B121" s="170" t="s">
        <v>332</v>
      </c>
      <c r="C121" s="104"/>
      <c r="D121" s="168"/>
      <c r="F121" s="207"/>
      <c r="G121" s="212"/>
    </row>
    <row r="122" spans="1:7" ht="31" thickBot="1">
      <c r="A122" s="161" t="s">
        <v>117</v>
      </c>
      <c r="B122" s="151" t="s">
        <v>293</v>
      </c>
      <c r="C122" s="152" t="s">
        <v>113</v>
      </c>
      <c r="D122" s="153" t="s">
        <v>114</v>
      </c>
      <c r="F122" s="150" t="s">
        <v>370</v>
      </c>
      <c r="G122" s="150" t="s">
        <v>370</v>
      </c>
    </row>
    <row r="123" spans="1:7">
      <c r="A123" s="147"/>
      <c r="B123" s="67" t="s">
        <v>118</v>
      </c>
      <c r="C123" s="58">
        <v>5</v>
      </c>
      <c r="D123" s="47"/>
      <c r="E123" s="159"/>
      <c r="F123" s="203"/>
      <c r="G123" s="212"/>
    </row>
    <row r="124" spans="1:7">
      <c r="A124" s="148" t="s">
        <v>116</v>
      </c>
      <c r="B124" s="44" t="s">
        <v>119</v>
      </c>
      <c r="C124" s="45">
        <v>4</v>
      </c>
      <c r="D124" s="49"/>
      <c r="E124" s="158" t="s">
        <v>255</v>
      </c>
      <c r="F124" s="203"/>
      <c r="G124" s="212"/>
    </row>
    <row r="125" spans="1:7">
      <c r="A125" s="148"/>
      <c r="B125" s="44" t="s">
        <v>120</v>
      </c>
      <c r="C125" s="45">
        <v>3</v>
      </c>
      <c r="D125" s="49"/>
      <c r="E125" s="158"/>
      <c r="F125" s="203"/>
      <c r="G125" s="212"/>
    </row>
    <row r="126" spans="1:7" ht="16" thickBot="1">
      <c r="A126" s="149"/>
      <c r="B126" s="53" t="s">
        <v>121</v>
      </c>
      <c r="C126" s="60">
        <v>1</v>
      </c>
      <c r="D126" s="54"/>
      <c r="E126" s="160"/>
      <c r="F126" s="205"/>
      <c r="G126" s="215"/>
    </row>
    <row r="127" spans="1:7">
      <c r="A127" s="74"/>
      <c r="B127" s="67" t="s">
        <v>122</v>
      </c>
      <c r="C127" s="58">
        <v>5</v>
      </c>
      <c r="D127" s="47"/>
      <c r="E127" s="154"/>
      <c r="F127" s="209"/>
      <c r="G127" s="211"/>
    </row>
    <row r="128" spans="1:7">
      <c r="A128" s="75" t="s">
        <v>110</v>
      </c>
      <c r="B128" s="66" t="s">
        <v>123</v>
      </c>
      <c r="C128" s="45">
        <v>4</v>
      </c>
      <c r="D128" s="49"/>
      <c r="E128" s="155" t="s">
        <v>254</v>
      </c>
      <c r="F128" s="203"/>
      <c r="G128" s="212"/>
    </row>
    <row r="129" spans="1:7">
      <c r="A129" s="75" t="s">
        <v>323</v>
      </c>
      <c r="B129" s="66" t="s">
        <v>124</v>
      </c>
      <c r="C129" s="45">
        <v>3</v>
      </c>
      <c r="D129" s="49"/>
      <c r="E129" s="156"/>
      <c r="F129" s="203"/>
      <c r="G129" s="212"/>
    </row>
    <row r="130" spans="1:7" ht="16" thickBot="1">
      <c r="A130" s="75"/>
      <c r="B130" s="71" t="s">
        <v>125</v>
      </c>
      <c r="C130" s="60">
        <v>1</v>
      </c>
      <c r="D130" s="54"/>
      <c r="E130" s="157"/>
      <c r="F130" s="210"/>
      <c r="G130" s="214"/>
    </row>
    <row r="131" spans="1:7">
      <c r="A131" s="74" t="s">
        <v>111</v>
      </c>
      <c r="B131" s="67" t="s">
        <v>322</v>
      </c>
      <c r="C131" s="58">
        <v>5</v>
      </c>
      <c r="D131" s="47"/>
      <c r="E131" s="154"/>
      <c r="F131" s="206"/>
      <c r="G131" s="216"/>
    </row>
    <row r="132" spans="1:7">
      <c r="A132" s="75" t="s">
        <v>128</v>
      </c>
      <c r="B132" s="66" t="s">
        <v>126</v>
      </c>
      <c r="C132" s="45">
        <v>4</v>
      </c>
      <c r="D132" s="49"/>
      <c r="E132" s="155" t="s">
        <v>254</v>
      </c>
      <c r="F132" s="203"/>
      <c r="G132" s="212"/>
    </row>
    <row r="133" spans="1:7" ht="16" thickBot="1">
      <c r="A133" s="76"/>
      <c r="B133" s="73" t="s">
        <v>127</v>
      </c>
      <c r="C133" s="59">
        <v>1</v>
      </c>
      <c r="D133" s="52"/>
      <c r="E133" s="157"/>
      <c r="F133" s="203"/>
      <c r="G133" s="212"/>
    </row>
    <row r="134" spans="1:7">
      <c r="B134" s="78"/>
      <c r="C134" s="78" t="s">
        <v>112</v>
      </c>
      <c r="D134" s="79">
        <f>SUM(D123:D133)/3</f>
        <v>0</v>
      </c>
      <c r="F134" s="203"/>
      <c r="G134" s="212"/>
    </row>
    <row r="135" spans="1:7">
      <c r="B135" s="170" t="s">
        <v>239</v>
      </c>
      <c r="C135" s="78"/>
      <c r="D135" s="79"/>
      <c r="F135" s="207"/>
      <c r="G135" s="212"/>
    </row>
    <row r="136" spans="1:7">
      <c r="B136" s="170" t="s">
        <v>377</v>
      </c>
      <c r="C136" s="78"/>
      <c r="D136" s="79"/>
      <c r="F136" s="207"/>
      <c r="G136" s="212"/>
    </row>
    <row r="137" spans="1:7" ht="16" thickBot="1">
      <c r="B137" s="170" t="s">
        <v>334</v>
      </c>
      <c r="C137" s="78"/>
      <c r="D137" s="79"/>
      <c r="F137" s="207"/>
      <c r="G137" s="212"/>
    </row>
    <row r="138" spans="1:7" ht="31" thickBot="1">
      <c r="A138" s="109" t="s">
        <v>142</v>
      </c>
      <c r="B138" s="110" t="s">
        <v>294</v>
      </c>
      <c r="C138" s="111" t="s">
        <v>113</v>
      </c>
      <c r="D138" s="112" t="s">
        <v>114</v>
      </c>
      <c r="E138" s="113" t="s">
        <v>255</v>
      </c>
      <c r="F138" s="150" t="s">
        <v>370</v>
      </c>
      <c r="G138" s="150" t="s">
        <v>370</v>
      </c>
    </row>
    <row r="139" spans="1:7">
      <c r="A139" s="74"/>
      <c r="B139" s="46" t="s">
        <v>129</v>
      </c>
      <c r="C139" s="58">
        <v>5</v>
      </c>
      <c r="D139" s="47"/>
      <c r="F139" s="203"/>
      <c r="G139" s="212"/>
    </row>
    <row r="140" spans="1:7">
      <c r="A140" s="75" t="s">
        <v>116</v>
      </c>
      <c r="B140" s="44" t="s">
        <v>130</v>
      </c>
      <c r="C140" s="45">
        <v>4</v>
      </c>
      <c r="D140" s="49"/>
      <c r="F140" s="203"/>
      <c r="G140" s="212"/>
    </row>
    <row r="141" spans="1:7">
      <c r="A141" s="75"/>
      <c r="B141" s="44" t="s">
        <v>131</v>
      </c>
      <c r="C141" s="45">
        <v>3</v>
      </c>
      <c r="D141" s="49"/>
      <c r="F141" s="203"/>
      <c r="G141" s="212"/>
    </row>
    <row r="142" spans="1:7">
      <c r="A142" s="75"/>
      <c r="B142" s="44" t="s">
        <v>132</v>
      </c>
      <c r="C142" s="45">
        <v>2</v>
      </c>
      <c r="D142" s="49"/>
      <c r="F142" s="203"/>
      <c r="G142" s="212"/>
    </row>
    <row r="143" spans="1:7" ht="16" thickBot="1">
      <c r="A143" s="75"/>
      <c r="B143" s="53" t="s">
        <v>133</v>
      </c>
      <c r="C143" s="60">
        <v>1</v>
      </c>
      <c r="D143" s="54"/>
      <c r="F143" s="205"/>
      <c r="G143" s="215"/>
    </row>
    <row r="144" spans="1:7">
      <c r="A144" s="74"/>
      <c r="B144" s="67" t="s">
        <v>134</v>
      </c>
      <c r="C144" s="58">
        <v>5</v>
      </c>
      <c r="D144" s="47"/>
      <c r="F144" s="209"/>
      <c r="G144" s="211"/>
    </row>
    <row r="145" spans="1:7">
      <c r="A145" s="75" t="s">
        <v>110</v>
      </c>
      <c r="B145" s="66" t="s">
        <v>135</v>
      </c>
      <c r="C145" s="45">
        <v>4</v>
      </c>
      <c r="D145" s="49"/>
      <c r="F145" s="203"/>
      <c r="G145" s="212"/>
    </row>
    <row r="146" spans="1:7">
      <c r="A146" s="75"/>
      <c r="B146" s="72" t="s">
        <v>136</v>
      </c>
      <c r="C146" s="45">
        <v>3</v>
      </c>
      <c r="D146" s="49"/>
      <c r="F146" s="203"/>
      <c r="G146" s="212"/>
    </row>
    <row r="147" spans="1:7" ht="16" thickBot="1">
      <c r="A147" s="75"/>
      <c r="B147" s="71" t="s">
        <v>137</v>
      </c>
      <c r="C147" s="60">
        <v>1</v>
      </c>
      <c r="D147" s="54"/>
      <c r="F147" s="210"/>
      <c r="G147" s="214"/>
    </row>
    <row r="148" spans="1:7">
      <c r="A148" s="74"/>
      <c r="B148" s="67" t="s">
        <v>138</v>
      </c>
      <c r="C148" s="58">
        <v>5</v>
      </c>
      <c r="D148" s="47"/>
      <c r="F148" s="206"/>
      <c r="G148" s="216"/>
    </row>
    <row r="149" spans="1:7">
      <c r="A149" s="75" t="s">
        <v>111</v>
      </c>
      <c r="B149" s="44" t="s">
        <v>139</v>
      </c>
      <c r="C149" s="45">
        <v>4</v>
      </c>
      <c r="D149" s="49"/>
      <c r="F149" s="203"/>
      <c r="G149" s="212"/>
    </row>
    <row r="150" spans="1:7">
      <c r="A150" s="75"/>
      <c r="B150" s="44" t="s">
        <v>141</v>
      </c>
      <c r="C150" s="45">
        <v>3</v>
      </c>
      <c r="D150" s="49"/>
      <c r="F150" s="203"/>
      <c r="G150" s="212"/>
    </row>
    <row r="151" spans="1:7">
      <c r="A151" s="75"/>
      <c r="B151" s="44" t="s">
        <v>140</v>
      </c>
      <c r="C151" s="45">
        <v>2</v>
      </c>
      <c r="D151" s="49"/>
      <c r="F151" s="203"/>
      <c r="G151" s="212"/>
    </row>
    <row r="152" spans="1:7" ht="16" thickBot="1">
      <c r="A152" s="76"/>
      <c r="B152" s="51" t="s">
        <v>209</v>
      </c>
      <c r="C152" s="59">
        <v>1</v>
      </c>
      <c r="D152" s="52"/>
      <c r="F152" s="203"/>
      <c r="G152" s="212"/>
    </row>
    <row r="153" spans="1:7" ht="16" thickBot="1">
      <c r="C153" s="78" t="s">
        <v>112</v>
      </c>
      <c r="D153" s="80">
        <f>SUM(D139:D152)/3</f>
        <v>0</v>
      </c>
      <c r="E153" s="107"/>
      <c r="F153" s="203"/>
      <c r="G153" s="212"/>
    </row>
    <row r="154" spans="1:7" ht="31" thickBot="1">
      <c r="A154" s="114" t="s">
        <v>143</v>
      </c>
      <c r="B154" s="115" t="s">
        <v>295</v>
      </c>
      <c r="C154" s="116" t="s">
        <v>113</v>
      </c>
      <c r="D154" s="117" t="s">
        <v>114</v>
      </c>
      <c r="E154" s="119" t="s">
        <v>256</v>
      </c>
      <c r="F154" s="150" t="s">
        <v>370</v>
      </c>
      <c r="G154" s="150" t="s">
        <v>370</v>
      </c>
    </row>
    <row r="155" spans="1:7">
      <c r="A155" s="74"/>
      <c r="B155" s="46" t="s">
        <v>144</v>
      </c>
      <c r="C155" s="58">
        <v>5</v>
      </c>
      <c r="D155" s="47"/>
      <c r="F155" s="209"/>
      <c r="G155" s="211"/>
    </row>
    <row r="156" spans="1:7">
      <c r="A156" s="75" t="s">
        <v>116</v>
      </c>
      <c r="B156" s="44" t="s">
        <v>145</v>
      </c>
      <c r="C156" s="45">
        <v>4</v>
      </c>
      <c r="D156" s="49"/>
      <c r="F156" s="203"/>
      <c r="G156" s="212"/>
    </row>
    <row r="157" spans="1:7">
      <c r="A157" s="75" t="s">
        <v>128</v>
      </c>
      <c r="B157" s="44" t="s">
        <v>146</v>
      </c>
      <c r="C157" s="45">
        <v>3</v>
      </c>
      <c r="D157" s="49"/>
      <c r="F157" s="203"/>
      <c r="G157" s="212"/>
    </row>
    <row r="158" spans="1:7">
      <c r="A158" s="75"/>
      <c r="B158" s="44" t="s">
        <v>147</v>
      </c>
      <c r="C158" s="45">
        <v>2</v>
      </c>
      <c r="D158" s="49"/>
      <c r="F158" s="203"/>
      <c r="G158" s="212"/>
    </row>
    <row r="159" spans="1:7" ht="16" thickBot="1">
      <c r="A159" s="75"/>
      <c r="B159" s="53" t="s">
        <v>210</v>
      </c>
      <c r="C159" s="60">
        <v>1</v>
      </c>
      <c r="D159" s="54"/>
      <c r="F159" s="210"/>
      <c r="G159" s="214"/>
    </row>
    <row r="160" spans="1:7">
      <c r="A160" s="74" t="s">
        <v>110</v>
      </c>
      <c r="B160" s="67" t="s">
        <v>148</v>
      </c>
      <c r="C160" s="82">
        <v>5</v>
      </c>
      <c r="D160" s="83"/>
      <c r="F160" s="206"/>
      <c r="G160" s="216"/>
    </row>
    <row r="161" spans="1:7">
      <c r="A161" s="75" t="s">
        <v>128</v>
      </c>
      <c r="B161" s="66" t="s">
        <v>149</v>
      </c>
      <c r="C161" s="81">
        <v>3</v>
      </c>
      <c r="D161" s="84"/>
      <c r="F161" s="203"/>
      <c r="G161" s="212"/>
    </row>
    <row r="162" spans="1:7" ht="16" thickBot="1">
      <c r="A162" s="76"/>
      <c r="B162" s="68" t="s">
        <v>150</v>
      </c>
      <c r="C162" s="85">
        <v>1</v>
      </c>
      <c r="D162" s="86"/>
      <c r="F162" s="203"/>
      <c r="G162" s="212"/>
    </row>
    <row r="163" spans="1:7" ht="16" thickBot="1">
      <c r="A163" s="75"/>
      <c r="B163" s="92"/>
      <c r="C163" s="93" t="s">
        <v>112</v>
      </c>
      <c r="D163" s="91">
        <f>SUM(D155:D162)/2</f>
        <v>0</v>
      </c>
      <c r="F163" s="203"/>
      <c r="G163" s="212"/>
    </row>
    <row r="164" spans="1:7" ht="31" thickBot="1">
      <c r="A164" s="114" t="s">
        <v>151</v>
      </c>
      <c r="B164" s="115" t="s">
        <v>296</v>
      </c>
      <c r="C164" s="116" t="s">
        <v>113</v>
      </c>
      <c r="D164" s="117" t="s">
        <v>114</v>
      </c>
      <c r="E164" s="119" t="s">
        <v>256</v>
      </c>
      <c r="F164" s="150" t="s">
        <v>370</v>
      </c>
      <c r="G164" s="150" t="s">
        <v>370</v>
      </c>
    </row>
    <row r="165" spans="1:7">
      <c r="A165" s="74" t="s">
        <v>116</v>
      </c>
      <c r="B165" s="202" t="s">
        <v>371</v>
      </c>
      <c r="C165" s="87">
        <v>5</v>
      </c>
      <c r="D165" s="88"/>
      <c r="F165" s="203"/>
      <c r="G165" s="212"/>
    </row>
    <row r="166" spans="1:7">
      <c r="A166" s="75"/>
      <c r="B166" s="66" t="s">
        <v>152</v>
      </c>
      <c r="C166" s="81">
        <v>4</v>
      </c>
      <c r="D166" s="84"/>
      <c r="F166" s="203"/>
      <c r="G166" s="212"/>
    </row>
    <row r="167" spans="1:7">
      <c r="A167" s="75" t="s">
        <v>128</v>
      </c>
      <c r="B167" s="66" t="s">
        <v>153</v>
      </c>
      <c r="C167" s="81">
        <v>3</v>
      </c>
      <c r="D167" s="84"/>
      <c r="F167" s="203"/>
      <c r="G167" s="212"/>
    </row>
    <row r="168" spans="1:7">
      <c r="A168" s="75"/>
      <c r="B168" s="66" t="s">
        <v>154</v>
      </c>
      <c r="C168" s="81">
        <v>2</v>
      </c>
      <c r="D168" s="84"/>
      <c r="F168" s="203"/>
      <c r="G168" s="212"/>
    </row>
    <row r="169" spans="1:7" ht="16" thickBot="1">
      <c r="A169" s="75"/>
      <c r="B169" s="71" t="s">
        <v>155</v>
      </c>
      <c r="C169" s="89">
        <v>1</v>
      </c>
      <c r="D169" s="90"/>
      <c r="F169" s="205"/>
      <c r="G169" s="215"/>
    </row>
    <row r="170" spans="1:7">
      <c r="A170" s="74" t="s">
        <v>110</v>
      </c>
      <c r="B170" s="46" t="s">
        <v>156</v>
      </c>
      <c r="C170" s="87">
        <v>5</v>
      </c>
      <c r="D170" s="88"/>
      <c r="F170" s="209"/>
      <c r="G170" s="211"/>
    </row>
    <row r="171" spans="1:7">
      <c r="A171" s="75" t="s">
        <v>128</v>
      </c>
      <c r="B171" s="44" t="s">
        <v>149</v>
      </c>
      <c r="C171" s="81">
        <v>3</v>
      </c>
      <c r="D171" s="84"/>
      <c r="F171" s="203"/>
      <c r="G171" s="212"/>
    </row>
    <row r="172" spans="1:7" ht="16" thickBot="1">
      <c r="A172" s="75"/>
      <c r="B172" s="71" t="s">
        <v>157</v>
      </c>
      <c r="C172" s="89">
        <v>1</v>
      </c>
      <c r="D172" s="90"/>
      <c r="F172" s="210"/>
      <c r="G172" s="214"/>
    </row>
    <row r="173" spans="1:7">
      <c r="A173" s="74" t="s">
        <v>111</v>
      </c>
      <c r="B173" s="67" t="s">
        <v>242</v>
      </c>
      <c r="C173" s="87">
        <v>5</v>
      </c>
      <c r="D173" s="88"/>
      <c r="F173" s="206"/>
      <c r="G173" s="216"/>
    </row>
    <row r="174" spans="1:7">
      <c r="A174" s="75" t="s">
        <v>246</v>
      </c>
      <c r="B174" s="66" t="s">
        <v>244</v>
      </c>
      <c r="C174" s="81">
        <v>4</v>
      </c>
      <c r="D174" s="84"/>
      <c r="F174" s="203"/>
      <c r="G174" s="212"/>
    </row>
    <row r="175" spans="1:7">
      <c r="A175" s="75"/>
      <c r="B175" s="66" t="s">
        <v>243</v>
      </c>
      <c r="C175" s="81">
        <v>3</v>
      </c>
      <c r="D175" s="84"/>
      <c r="F175" s="203"/>
      <c r="G175" s="212"/>
    </row>
    <row r="176" spans="1:7" ht="16" thickBot="1">
      <c r="A176" s="76"/>
      <c r="B176" s="68" t="s">
        <v>245</v>
      </c>
      <c r="C176" s="85">
        <v>1</v>
      </c>
      <c r="D176" s="86"/>
      <c r="F176" s="203"/>
      <c r="G176" s="212"/>
    </row>
    <row r="177" spans="1:7">
      <c r="A177" s="75" t="s">
        <v>239</v>
      </c>
      <c r="B177" s="92"/>
      <c r="C177" s="102" t="s">
        <v>112</v>
      </c>
      <c r="D177" s="101">
        <f>SUM(D165:D176)/3</f>
        <v>0</v>
      </c>
      <c r="F177" s="203"/>
      <c r="G177" s="212"/>
    </row>
    <row r="178" spans="1:7">
      <c r="A178" s="75"/>
      <c r="B178" s="92" t="s">
        <v>247</v>
      </c>
      <c r="C178" s="103"/>
      <c r="D178" s="101"/>
      <c r="F178" s="203"/>
      <c r="G178" s="212"/>
    </row>
    <row r="179" spans="1:7">
      <c r="A179" s="75"/>
      <c r="B179" s="92" t="s">
        <v>250</v>
      </c>
      <c r="C179" s="103"/>
      <c r="D179" s="101"/>
      <c r="F179" s="203"/>
      <c r="G179" s="212"/>
    </row>
    <row r="180" spans="1:7">
      <c r="A180" s="75"/>
      <c r="B180" s="92" t="s">
        <v>376</v>
      </c>
      <c r="C180" s="103"/>
      <c r="D180" s="101"/>
      <c r="F180" s="203"/>
      <c r="G180" s="212"/>
    </row>
    <row r="181" spans="1:7">
      <c r="A181" s="75"/>
      <c r="B181" s="92" t="s">
        <v>248</v>
      </c>
      <c r="C181" s="103"/>
      <c r="D181" s="101"/>
      <c r="F181" s="203"/>
      <c r="G181" s="212"/>
    </row>
    <row r="182" spans="1:7">
      <c r="A182" s="75"/>
      <c r="B182" s="92" t="s">
        <v>249</v>
      </c>
      <c r="C182" s="103"/>
      <c r="D182" s="101"/>
      <c r="F182" s="203"/>
      <c r="G182" s="212"/>
    </row>
    <row r="183" spans="1:7">
      <c r="A183" s="75"/>
      <c r="B183" s="42" t="s">
        <v>252</v>
      </c>
      <c r="C183" s="103"/>
      <c r="D183" s="101"/>
      <c r="F183" s="203"/>
      <c r="G183" s="212"/>
    </row>
    <row r="184" spans="1:7" ht="16" thickBot="1">
      <c r="A184" s="75"/>
      <c r="B184" s="105" t="s">
        <v>251</v>
      </c>
      <c r="C184" s="104"/>
      <c r="D184" s="101"/>
      <c r="F184" s="203"/>
      <c r="G184" s="212"/>
    </row>
    <row r="185" spans="1:7" ht="31" thickBot="1">
      <c r="A185" s="114" t="s">
        <v>158</v>
      </c>
      <c r="B185" s="115" t="s">
        <v>297</v>
      </c>
      <c r="C185" s="116" t="s">
        <v>113</v>
      </c>
      <c r="D185" s="117" t="s">
        <v>114</v>
      </c>
      <c r="E185" s="119" t="s">
        <v>256</v>
      </c>
      <c r="F185" s="150" t="s">
        <v>370</v>
      </c>
      <c r="G185" s="150" t="s">
        <v>370</v>
      </c>
    </row>
    <row r="186" spans="1:7">
      <c r="A186" s="74" t="s">
        <v>116</v>
      </c>
      <c r="B186" s="67" t="s">
        <v>159</v>
      </c>
      <c r="C186" s="87">
        <v>5</v>
      </c>
      <c r="D186" s="88"/>
      <c r="F186" s="203"/>
      <c r="G186" s="212"/>
    </row>
    <row r="187" spans="1:7">
      <c r="A187" s="75" t="s">
        <v>128</v>
      </c>
      <c r="B187" s="66" t="s">
        <v>160</v>
      </c>
      <c r="C187" s="81">
        <v>4</v>
      </c>
      <c r="D187" s="84"/>
      <c r="F187" s="203"/>
      <c r="G187" s="212"/>
    </row>
    <row r="188" spans="1:7">
      <c r="A188" s="75"/>
      <c r="B188" s="66" t="s">
        <v>161</v>
      </c>
      <c r="C188" s="81">
        <v>2</v>
      </c>
      <c r="D188" s="84"/>
      <c r="F188" s="203"/>
      <c r="G188" s="212"/>
    </row>
    <row r="189" spans="1:7" ht="16" thickBot="1">
      <c r="A189" s="75"/>
      <c r="B189" s="71" t="s">
        <v>167</v>
      </c>
      <c r="C189" s="89">
        <v>1</v>
      </c>
      <c r="D189" s="90"/>
      <c r="F189" s="205"/>
      <c r="G189" s="215"/>
    </row>
    <row r="190" spans="1:7">
      <c r="A190" s="74" t="s">
        <v>110</v>
      </c>
      <c r="B190" s="67" t="s">
        <v>162</v>
      </c>
      <c r="C190" s="87">
        <v>5</v>
      </c>
      <c r="D190" s="88"/>
      <c r="F190" s="209"/>
      <c r="G190" s="211"/>
    </row>
    <row r="191" spans="1:7">
      <c r="A191" s="75"/>
      <c r="B191" s="66" t="s">
        <v>163</v>
      </c>
      <c r="C191" s="81">
        <v>4</v>
      </c>
      <c r="D191" s="84"/>
      <c r="F191" s="203"/>
      <c r="G191" s="212"/>
    </row>
    <row r="192" spans="1:7">
      <c r="A192" s="75" t="s">
        <v>128</v>
      </c>
      <c r="B192" s="66" t="s">
        <v>164</v>
      </c>
      <c r="C192" s="45">
        <v>3</v>
      </c>
      <c r="D192" s="49"/>
      <c r="F192" s="203"/>
      <c r="G192" s="212"/>
    </row>
    <row r="193" spans="1:7">
      <c r="A193" s="75"/>
      <c r="B193" s="66" t="s">
        <v>165</v>
      </c>
      <c r="C193" s="45">
        <v>2</v>
      </c>
      <c r="D193" s="49"/>
      <c r="F193" s="203"/>
      <c r="G193" s="212"/>
    </row>
    <row r="194" spans="1:7" ht="16" thickBot="1">
      <c r="A194" s="75"/>
      <c r="B194" s="71" t="s">
        <v>166</v>
      </c>
      <c r="C194" s="60">
        <v>1</v>
      </c>
      <c r="D194" s="54"/>
      <c r="F194" s="210"/>
      <c r="G194" s="214"/>
    </row>
    <row r="195" spans="1:7">
      <c r="A195" s="74" t="s">
        <v>111</v>
      </c>
      <c r="B195" s="67" t="s">
        <v>168</v>
      </c>
      <c r="C195" s="58">
        <v>5</v>
      </c>
      <c r="D195" s="47"/>
      <c r="F195" s="206"/>
      <c r="G195" s="216"/>
    </row>
    <row r="196" spans="1:7">
      <c r="A196" s="75" t="s">
        <v>128</v>
      </c>
      <c r="B196" s="66" t="s">
        <v>169</v>
      </c>
      <c r="C196" s="45">
        <v>4</v>
      </c>
      <c r="D196" s="49"/>
      <c r="F196" s="203"/>
      <c r="G196" s="212"/>
    </row>
    <row r="197" spans="1:7">
      <c r="A197" s="75"/>
      <c r="B197" s="66" t="s">
        <v>170</v>
      </c>
      <c r="C197" s="45">
        <v>3</v>
      </c>
      <c r="D197" s="49"/>
      <c r="F197" s="203"/>
      <c r="G197" s="212"/>
    </row>
    <row r="198" spans="1:7" ht="16" thickBot="1">
      <c r="A198" s="76"/>
      <c r="B198" s="68" t="s">
        <v>171</v>
      </c>
      <c r="C198" s="59">
        <v>1</v>
      </c>
      <c r="D198" s="52"/>
      <c r="F198" s="203"/>
      <c r="G198" s="212"/>
    </row>
    <row r="199" spans="1:7" ht="16" thickBot="1">
      <c r="C199" s="93" t="s">
        <v>112</v>
      </c>
      <c r="D199" s="79">
        <f>SUM(D186:D198)/3</f>
        <v>0</v>
      </c>
      <c r="F199" s="203"/>
      <c r="G199" s="212"/>
    </row>
    <row r="200" spans="1:7" ht="31" thickBot="1">
      <c r="A200" s="114" t="s">
        <v>172</v>
      </c>
      <c r="B200" s="115" t="s">
        <v>298</v>
      </c>
      <c r="C200" s="116" t="s">
        <v>113</v>
      </c>
      <c r="D200" s="117" t="s">
        <v>114</v>
      </c>
      <c r="E200" s="119" t="s">
        <v>256</v>
      </c>
      <c r="F200" s="150" t="s">
        <v>370</v>
      </c>
      <c r="G200" s="150" t="s">
        <v>370</v>
      </c>
    </row>
    <row r="201" spans="1:7">
      <c r="A201" s="74" t="s">
        <v>116</v>
      </c>
      <c r="B201" s="46" t="s">
        <v>173</v>
      </c>
      <c r="C201" s="58">
        <v>5</v>
      </c>
      <c r="D201" s="47"/>
      <c r="F201" s="203"/>
      <c r="G201" s="212"/>
    </row>
    <row r="202" spans="1:7">
      <c r="A202" s="75" t="s">
        <v>176</v>
      </c>
      <c r="B202" s="44" t="s">
        <v>174</v>
      </c>
      <c r="C202" s="45">
        <v>4</v>
      </c>
      <c r="D202" s="49"/>
      <c r="F202" s="203"/>
      <c r="G202" s="212"/>
    </row>
    <row r="203" spans="1:7">
      <c r="A203" s="75" t="s">
        <v>177</v>
      </c>
      <c r="B203" s="44" t="s">
        <v>175</v>
      </c>
      <c r="C203" s="45">
        <v>3</v>
      </c>
      <c r="D203" s="49"/>
      <c r="F203" s="203"/>
      <c r="G203" s="212"/>
    </row>
    <row r="204" spans="1:7" ht="16" thickBot="1">
      <c r="A204" s="75" t="s">
        <v>178</v>
      </c>
      <c r="B204" s="53" t="s">
        <v>179</v>
      </c>
      <c r="C204" s="60">
        <v>1</v>
      </c>
      <c r="D204" s="54"/>
      <c r="F204" s="205"/>
      <c r="G204" s="215"/>
    </row>
    <row r="205" spans="1:7">
      <c r="A205" s="224"/>
      <c r="B205" s="225" t="s">
        <v>288</v>
      </c>
      <c r="C205" s="58">
        <v>5</v>
      </c>
      <c r="D205" s="47"/>
      <c r="F205" s="209"/>
      <c r="G205" s="211"/>
    </row>
    <row r="206" spans="1:7">
      <c r="A206" s="226" t="s">
        <v>110</v>
      </c>
      <c r="B206" s="227" t="s">
        <v>289</v>
      </c>
      <c r="C206" s="97">
        <v>4</v>
      </c>
      <c r="D206" s="98"/>
      <c r="F206" s="203"/>
      <c r="G206" s="212"/>
    </row>
    <row r="207" spans="1:7" ht="16" thickBot="1">
      <c r="A207" s="228" t="s">
        <v>128</v>
      </c>
      <c r="B207" s="229" t="s">
        <v>325</v>
      </c>
      <c r="C207" s="59">
        <v>3</v>
      </c>
      <c r="D207" s="52"/>
      <c r="F207" s="210"/>
      <c r="G207" s="214"/>
    </row>
    <row r="208" spans="1:7">
      <c r="A208" s="224" t="s">
        <v>111</v>
      </c>
      <c r="B208" s="225" t="s">
        <v>180</v>
      </c>
      <c r="C208" s="58">
        <v>5</v>
      </c>
      <c r="D208" s="47"/>
      <c r="F208" s="206"/>
      <c r="G208" s="216"/>
    </row>
    <row r="209" spans="1:7">
      <c r="A209" s="226" t="s">
        <v>128</v>
      </c>
      <c r="B209" s="230" t="s">
        <v>181</v>
      </c>
      <c r="C209" s="45">
        <v>3</v>
      </c>
      <c r="D209" s="49"/>
      <c r="F209" s="203"/>
      <c r="G209" s="212"/>
    </row>
    <row r="210" spans="1:7" ht="16" thickBot="1">
      <c r="A210" s="228"/>
      <c r="B210" s="229" t="s">
        <v>326</v>
      </c>
      <c r="C210" s="59">
        <v>1</v>
      </c>
      <c r="D210" s="52"/>
      <c r="F210" s="203"/>
      <c r="G210" s="212"/>
    </row>
    <row r="211" spans="1:7">
      <c r="A211" s="231" t="s">
        <v>327</v>
      </c>
      <c r="B211" s="232"/>
      <c r="C211" s="164" t="s">
        <v>112</v>
      </c>
      <c r="D211" s="165">
        <f>SUM(D201:D210)/3</f>
        <v>0</v>
      </c>
      <c r="F211" s="203"/>
      <c r="G211" s="212"/>
    </row>
    <row r="212" spans="1:7" ht="16" thickBot="1">
      <c r="A212" s="228"/>
      <c r="B212" s="233" t="s">
        <v>328</v>
      </c>
      <c r="C212" s="167"/>
      <c r="D212" s="168"/>
      <c r="F212" s="207"/>
      <c r="G212" s="212"/>
    </row>
    <row r="213" spans="1:7" ht="31" thickBot="1">
      <c r="A213" s="114" t="s">
        <v>182</v>
      </c>
      <c r="B213" s="115" t="s">
        <v>300</v>
      </c>
      <c r="C213" s="116" t="s">
        <v>113</v>
      </c>
      <c r="D213" s="117" t="s">
        <v>114</v>
      </c>
      <c r="E213" s="119" t="s">
        <v>256</v>
      </c>
      <c r="F213" s="150" t="s">
        <v>370</v>
      </c>
      <c r="G213" s="150" t="s">
        <v>370</v>
      </c>
    </row>
    <row r="214" spans="1:7">
      <c r="A214" s="74" t="s">
        <v>116</v>
      </c>
      <c r="B214" s="46" t="s">
        <v>183</v>
      </c>
      <c r="C214" s="58">
        <v>5</v>
      </c>
      <c r="D214" s="47"/>
      <c r="F214" s="203"/>
      <c r="G214" s="212"/>
    </row>
    <row r="215" spans="1:7">
      <c r="A215" s="75" t="s">
        <v>128</v>
      </c>
      <c r="B215" s="44" t="s">
        <v>184</v>
      </c>
      <c r="C215" s="45">
        <v>4</v>
      </c>
      <c r="D215" s="49"/>
      <c r="F215" s="203"/>
      <c r="G215" s="212"/>
    </row>
    <row r="216" spans="1:7" ht="16" thickBot="1">
      <c r="A216" s="75"/>
      <c r="B216" s="53" t="s">
        <v>185</v>
      </c>
      <c r="C216" s="60">
        <v>1</v>
      </c>
      <c r="D216" s="54"/>
      <c r="F216" s="205"/>
      <c r="G216" s="215"/>
    </row>
    <row r="217" spans="1:7">
      <c r="A217" s="74" t="s">
        <v>110</v>
      </c>
      <c r="B217" s="67" t="s">
        <v>187</v>
      </c>
      <c r="C217" s="58">
        <v>5</v>
      </c>
      <c r="D217" s="47"/>
      <c r="F217" s="209"/>
      <c r="G217" s="211"/>
    </row>
    <row r="218" spans="1:7">
      <c r="A218" s="75" t="s">
        <v>128</v>
      </c>
      <c r="B218" s="66" t="s">
        <v>186</v>
      </c>
      <c r="C218" s="45">
        <v>3</v>
      </c>
      <c r="D218" s="49"/>
      <c r="F218" s="203"/>
      <c r="G218" s="212"/>
    </row>
    <row r="219" spans="1:7" ht="16" thickBot="1">
      <c r="A219" s="75"/>
      <c r="B219" s="71" t="s">
        <v>188</v>
      </c>
      <c r="C219" s="60">
        <v>1</v>
      </c>
      <c r="D219" s="54"/>
      <c r="F219" s="210"/>
      <c r="G219" s="214"/>
    </row>
    <row r="220" spans="1:7">
      <c r="A220" s="74" t="s">
        <v>111</v>
      </c>
      <c r="B220" s="67" t="s">
        <v>257</v>
      </c>
      <c r="C220" s="58">
        <v>5</v>
      </c>
      <c r="D220" s="47"/>
      <c r="F220" s="206"/>
      <c r="G220" s="216"/>
    </row>
    <row r="221" spans="1:7">
      <c r="A221" s="75" t="s">
        <v>128</v>
      </c>
      <c r="B221" s="55" t="s">
        <v>311</v>
      </c>
      <c r="C221" s="97">
        <v>4</v>
      </c>
      <c r="D221" s="98"/>
      <c r="F221" s="203"/>
      <c r="G221" s="212"/>
    </row>
    <row r="222" spans="1:7" ht="16" thickBot="1">
      <c r="A222" s="75"/>
      <c r="B222" s="71" t="s">
        <v>189</v>
      </c>
      <c r="C222" s="60">
        <v>1</v>
      </c>
      <c r="D222" s="54"/>
      <c r="F222" s="205"/>
      <c r="G222" s="215"/>
    </row>
    <row r="223" spans="1:7">
      <c r="A223" s="74" t="s">
        <v>299</v>
      </c>
      <c r="B223" s="67" t="s">
        <v>190</v>
      </c>
      <c r="C223" s="58">
        <v>5</v>
      </c>
      <c r="D223" s="47"/>
      <c r="F223" s="209"/>
      <c r="G223" s="211"/>
    </row>
    <row r="224" spans="1:7" ht="16" thickBot="1">
      <c r="A224" s="76"/>
      <c r="B224" s="68" t="s">
        <v>191</v>
      </c>
      <c r="C224" s="59">
        <v>1</v>
      </c>
      <c r="D224" s="52"/>
      <c r="F224" s="210"/>
      <c r="G224" s="214"/>
    </row>
    <row r="225" spans="1:7">
      <c r="A225" s="74" t="s">
        <v>239</v>
      </c>
      <c r="B225" s="163"/>
      <c r="C225" s="164" t="s">
        <v>112</v>
      </c>
      <c r="D225" s="165">
        <f>SUM(D214:D224)/4</f>
        <v>0</v>
      </c>
      <c r="F225" s="206"/>
      <c r="G225" s="216"/>
    </row>
    <row r="226" spans="1:7">
      <c r="A226" s="75"/>
      <c r="B226" s="100" t="s">
        <v>310</v>
      </c>
      <c r="C226" s="93"/>
      <c r="D226" s="169"/>
      <c r="F226" s="203"/>
      <c r="G226" s="212"/>
    </row>
    <row r="227" spans="1:7" ht="16" thickBot="1">
      <c r="A227" s="76"/>
      <c r="B227" s="166" t="s">
        <v>312</v>
      </c>
      <c r="C227" s="167"/>
      <c r="D227" s="168"/>
      <c r="F227" s="203"/>
      <c r="G227" s="212"/>
    </row>
    <row r="228" spans="1:7" ht="31" thickBot="1">
      <c r="A228" s="109" t="s">
        <v>258</v>
      </c>
      <c r="B228" s="110" t="s">
        <v>330</v>
      </c>
      <c r="C228" s="111" t="s">
        <v>113</v>
      </c>
      <c r="D228" s="112" t="s">
        <v>114</v>
      </c>
      <c r="E228" s="113" t="s">
        <v>255</v>
      </c>
      <c r="F228" s="150" t="s">
        <v>370</v>
      </c>
      <c r="G228" s="150" t="s">
        <v>370</v>
      </c>
    </row>
    <row r="229" spans="1:7">
      <c r="A229" s="108"/>
      <c r="B229" s="46" t="s">
        <v>335</v>
      </c>
      <c r="C229" s="58">
        <v>5</v>
      </c>
      <c r="D229" s="47"/>
      <c r="F229" s="209"/>
      <c r="G229" s="212"/>
    </row>
    <row r="230" spans="1:7">
      <c r="A230" s="75"/>
      <c r="B230" s="44" t="s">
        <v>336</v>
      </c>
      <c r="C230" s="45">
        <v>4</v>
      </c>
      <c r="D230" s="49"/>
      <c r="F230" s="203"/>
      <c r="G230" s="212"/>
    </row>
    <row r="231" spans="1:7">
      <c r="A231" s="75" t="s">
        <v>116</v>
      </c>
      <c r="B231" s="44" t="s">
        <v>337</v>
      </c>
      <c r="C231" s="45">
        <v>3</v>
      </c>
      <c r="D231" s="49"/>
      <c r="F231" s="203"/>
      <c r="G231" s="212"/>
    </row>
    <row r="232" spans="1:7">
      <c r="A232" s="75"/>
      <c r="B232" s="44" t="s">
        <v>338</v>
      </c>
      <c r="C232" s="45">
        <v>2</v>
      </c>
      <c r="D232" s="49"/>
      <c r="F232" s="203"/>
      <c r="G232" s="212"/>
    </row>
    <row r="233" spans="1:7" ht="16" thickBot="1">
      <c r="A233" s="76"/>
      <c r="B233" s="51" t="s">
        <v>339</v>
      </c>
      <c r="C233" s="59">
        <v>1</v>
      </c>
      <c r="D233" s="52"/>
      <c r="F233" s="210"/>
      <c r="G233" s="215"/>
    </row>
    <row r="234" spans="1:7">
      <c r="A234" s="108"/>
      <c r="B234" s="46" t="s">
        <v>340</v>
      </c>
      <c r="C234" s="58">
        <v>5</v>
      </c>
      <c r="D234" s="47"/>
      <c r="F234" s="206"/>
      <c r="G234" s="211"/>
    </row>
    <row r="235" spans="1:7">
      <c r="A235" s="75"/>
      <c r="B235" s="44" t="s">
        <v>341</v>
      </c>
      <c r="C235" s="45">
        <v>4</v>
      </c>
      <c r="D235" s="49"/>
      <c r="F235" s="203"/>
      <c r="G235" s="212"/>
    </row>
    <row r="236" spans="1:7">
      <c r="A236" s="75" t="s">
        <v>110</v>
      </c>
      <c r="B236" s="44" t="s">
        <v>342</v>
      </c>
      <c r="C236" s="45">
        <v>3</v>
      </c>
      <c r="D236" s="49"/>
      <c r="F236" s="203"/>
      <c r="G236" s="212"/>
    </row>
    <row r="237" spans="1:7">
      <c r="A237" s="75"/>
      <c r="B237" s="44" t="s">
        <v>343</v>
      </c>
      <c r="C237" s="45">
        <v>2</v>
      </c>
      <c r="D237" s="49"/>
      <c r="F237" s="203"/>
      <c r="G237" s="212"/>
    </row>
    <row r="238" spans="1:7" ht="16" thickBot="1">
      <c r="A238" s="75"/>
      <c r="B238" s="53" t="s">
        <v>329</v>
      </c>
      <c r="C238" s="60">
        <v>1</v>
      </c>
      <c r="D238" s="54"/>
      <c r="F238" s="210"/>
      <c r="G238" s="214"/>
    </row>
    <row r="239" spans="1:7">
      <c r="A239" s="74"/>
      <c r="B239" s="46" t="s">
        <v>344</v>
      </c>
      <c r="C239" s="58">
        <v>5</v>
      </c>
      <c r="D239" s="47"/>
      <c r="F239" s="206"/>
      <c r="G239" s="216"/>
    </row>
    <row r="240" spans="1:7">
      <c r="A240" s="75"/>
      <c r="B240" s="44" t="s">
        <v>345</v>
      </c>
      <c r="C240" s="45">
        <v>4</v>
      </c>
      <c r="D240" s="49"/>
      <c r="F240" s="203"/>
      <c r="G240" s="212"/>
    </row>
    <row r="241" spans="1:7">
      <c r="A241" s="75" t="s">
        <v>111</v>
      </c>
      <c r="B241" s="44" t="s">
        <v>346</v>
      </c>
      <c r="C241" s="45">
        <v>3</v>
      </c>
      <c r="D241" s="49"/>
      <c r="F241" s="203"/>
      <c r="G241" s="212"/>
    </row>
    <row r="242" spans="1:7">
      <c r="A242" s="75"/>
      <c r="B242" s="44" t="s">
        <v>347</v>
      </c>
      <c r="C242" s="45">
        <v>2</v>
      </c>
      <c r="D242" s="49"/>
      <c r="F242" s="203"/>
      <c r="G242" s="212"/>
    </row>
    <row r="243" spans="1:7" ht="16" thickBot="1">
      <c r="A243" s="75"/>
      <c r="B243" s="53" t="s">
        <v>372</v>
      </c>
      <c r="C243" s="60">
        <v>1</v>
      </c>
      <c r="D243" s="54"/>
      <c r="F243" s="210"/>
      <c r="G243" s="214"/>
    </row>
    <row r="244" spans="1:7" ht="16" thickBot="1">
      <c r="A244" s="189"/>
      <c r="B244" s="192" t="s">
        <v>364</v>
      </c>
      <c r="C244" s="190"/>
      <c r="D244" s="191"/>
      <c r="F244" s="172"/>
    </row>
    <row r="245" spans="1:7">
      <c r="A245" s="74"/>
      <c r="B245" s="234" t="s">
        <v>363</v>
      </c>
      <c r="C245" s="177">
        <v>450</v>
      </c>
      <c r="D245" s="47" t="s">
        <v>356</v>
      </c>
      <c r="E245" s="1" t="s">
        <v>357</v>
      </c>
      <c r="F245" s="172"/>
    </row>
    <row r="246" spans="1:7">
      <c r="A246" s="75"/>
      <c r="B246" s="221" t="s">
        <v>358</v>
      </c>
      <c r="C246" s="45">
        <f>C245/(D2*15)</f>
        <v>10</v>
      </c>
      <c r="D246" s="49" t="s">
        <v>356</v>
      </c>
      <c r="F246" s="172"/>
    </row>
    <row r="247" spans="1:7">
      <c r="A247" s="75"/>
      <c r="B247" s="221" t="s">
        <v>359</v>
      </c>
      <c r="C247" s="176">
        <f>C246/10*50%</f>
        <v>0.5</v>
      </c>
      <c r="D247" s="49"/>
      <c r="F247" s="172"/>
    </row>
    <row r="248" spans="1:7">
      <c r="A248" s="75"/>
      <c r="B248" s="223" t="s">
        <v>360</v>
      </c>
      <c r="C248" s="45"/>
      <c r="D248" s="49"/>
      <c r="F248" s="172"/>
    </row>
    <row r="249" spans="1:7">
      <c r="A249" s="75"/>
      <c r="B249" s="221" t="s">
        <v>361</v>
      </c>
      <c r="C249" s="45">
        <f xml:space="preserve"> C247*2000</f>
        <v>1000</v>
      </c>
      <c r="D249" s="49" t="s">
        <v>373</v>
      </c>
      <c r="F249" s="172"/>
    </row>
    <row r="250" spans="1:7" ht="16" thickBot="1">
      <c r="A250" s="76"/>
      <c r="B250" s="222" t="s">
        <v>362</v>
      </c>
      <c r="C250" s="59">
        <f>C247*1000</f>
        <v>500</v>
      </c>
      <c r="D250" s="52" t="s">
        <v>373</v>
      </c>
      <c r="F250" s="172"/>
    </row>
    <row r="251" spans="1:7">
      <c r="A251" s="181" t="s">
        <v>259</v>
      </c>
      <c r="B251" s="182" t="s">
        <v>348</v>
      </c>
      <c r="C251" s="183"/>
      <c r="D251" s="184"/>
    </row>
    <row r="252" spans="1:7">
      <c r="A252" s="75"/>
      <c r="B252" s="178" t="s">
        <v>349</v>
      </c>
      <c r="C252" s="180"/>
      <c r="D252" s="185"/>
    </row>
    <row r="253" spans="1:7">
      <c r="A253" s="75"/>
      <c r="B253" s="178" t="s">
        <v>350</v>
      </c>
      <c r="C253" s="180"/>
      <c r="D253" s="185"/>
    </row>
    <row r="254" spans="1:7" ht="30">
      <c r="A254" s="75"/>
      <c r="B254" s="179" t="s">
        <v>351</v>
      </c>
      <c r="C254" s="180"/>
      <c r="D254" s="185"/>
    </row>
    <row r="255" spans="1:7">
      <c r="A255" s="75"/>
      <c r="B255" s="178" t="s">
        <v>378</v>
      </c>
      <c r="C255" s="180"/>
      <c r="D255" s="185"/>
    </row>
    <row r="256" spans="1:7" ht="16" thickBot="1">
      <c r="A256" s="76"/>
      <c r="B256" s="186" t="s">
        <v>352</v>
      </c>
      <c r="C256" s="187"/>
      <c r="D256" s="188"/>
    </row>
    <row r="257" spans="2:4">
      <c r="B257" s="133"/>
      <c r="C257" s="93" t="s">
        <v>112</v>
      </c>
      <c r="D257" s="79">
        <f>SUM(D229:D243)</f>
        <v>0</v>
      </c>
    </row>
    <row r="258" spans="2:4" ht="20">
      <c r="B258" s="125"/>
      <c r="C258" s="126" t="s">
        <v>112</v>
      </c>
      <c r="D258" s="127">
        <f>(D10+D17+D23+D38+D31+D44+D51+D57+D65+D71+D86+D102+D13+D134+D153+D163+D177+D186+D199+D211+D225+D257)/21</f>
        <v>0</v>
      </c>
    </row>
    <row r="260" spans="2:4">
      <c r="B260" t="s">
        <v>239</v>
      </c>
    </row>
    <row r="261" spans="2:4">
      <c r="B261" t="s">
        <v>379</v>
      </c>
    </row>
    <row r="262" spans="2:4">
      <c r="B262" t="s">
        <v>380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Izveštaj recenzenta</vt:lpstr>
      <vt:lpstr>Lista predmeta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Domazet</dc:creator>
  <cp:lastModifiedBy>Dragan Domazet</cp:lastModifiedBy>
  <dcterms:created xsi:type="dcterms:W3CDTF">2016-08-27T05:07:40Z</dcterms:created>
  <dcterms:modified xsi:type="dcterms:W3CDTF">2020-05-28T15:22:51Z</dcterms:modified>
</cp:coreProperties>
</file>